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17_WordTech_Accessible_Templates_B9\04_PreDTP_Done\zh-TW\"/>
    </mc:Choice>
  </mc:AlternateContent>
  <bookViews>
    <workbookView xWindow="0" yWindow="0" windowWidth="21600" windowHeight="11520"/>
  </bookViews>
  <sheets>
    <sheet name="整修成本" sheetId="1" r:id="rId1"/>
  </sheets>
  <definedNames>
    <definedName name="_xlnm.Print_Titles" localSheetId="0">整修成本!$3:$3</definedName>
    <definedName name="交叉分析篩選器_類別">#N/A</definedName>
    <definedName name="列標題區域1..H28">整修成本!$B$26</definedName>
    <definedName name="欄標題1">資料[[#Headers],[類別]]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E25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4" i="1"/>
  <c r="H25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4" i="1"/>
  <c r="G25" i="1" s="1"/>
  <c r="G26" i="1" l="1"/>
  <c r="G27" i="1" s="1"/>
  <c r="G28" i="1" s="1"/>
  <c r="H26" i="1"/>
  <c r="H27" i="1" s="1"/>
  <c r="H28" i="1" s="1"/>
</calcChain>
</file>

<file path=xl/sharedStrings.xml><?xml version="1.0" encoding="utf-8"?>
<sst xmlns="http://schemas.openxmlformats.org/spreadsheetml/2006/main" count="53" uniqueCount="48">
  <si>
    <t>廚房整修成本工作表</t>
  </si>
  <si>
    <t>類別</t>
  </si>
  <si>
    <t>櫥櫃</t>
  </si>
  <si>
    <t>清潔設備</t>
  </si>
  <si>
    <t>烹調設備</t>
  </si>
  <si>
    <t>流理台</t>
  </si>
  <si>
    <t>門</t>
  </si>
  <si>
    <t>附加設備</t>
  </si>
  <si>
    <t>水龍頭</t>
  </si>
  <si>
    <t>地板</t>
  </si>
  <si>
    <t>洗衣設備</t>
  </si>
  <si>
    <t>照明</t>
  </si>
  <si>
    <t>冰箱</t>
  </si>
  <si>
    <t>水槽</t>
  </si>
  <si>
    <t>通風</t>
  </si>
  <si>
    <t>牆</t>
  </si>
  <si>
    <t>窗戶</t>
  </si>
  <si>
    <t>其他</t>
  </si>
  <si>
    <t>小計</t>
  </si>
  <si>
    <t>非預期成本 - 外加 30%</t>
  </si>
  <si>
    <t>項目</t>
  </si>
  <si>
    <t>下櫥櫃：標準組合 (數量以直線距離的英呎計算)</t>
  </si>
  <si>
    <t>上櫥櫃：標準組合 (數量以直線距離的英呎計算)</t>
  </si>
  <si>
    <t>洗碗機：標準</t>
  </si>
  <si>
    <t>廚餘處理機：標準</t>
  </si>
  <si>
    <t>範圍：標準滑入式</t>
  </si>
  <si>
    <t>微波：標準</t>
  </si>
  <si>
    <t>人造石 (數量以直線距離的英呎計算)</t>
  </si>
  <si>
    <t>內部：實心單板</t>
  </si>
  <si>
    <t>附加：即時熱水標準裝置</t>
  </si>
  <si>
    <t>附加：給皂機</t>
  </si>
  <si>
    <t>水龍頭：標準把手</t>
  </si>
  <si>
    <t>超耐磨材質 (數量以平方英呎計算)</t>
  </si>
  <si>
    <t>洗衣機：標準</t>
  </si>
  <si>
    <t>烘衣機：標準</t>
  </si>
  <si>
    <t>照明：嵌燈</t>
  </si>
  <si>
    <t>冰箱：獨立式、豪華型</t>
  </si>
  <si>
    <t>雙槽不鏽鋼豪華型</t>
  </si>
  <si>
    <t>通風罩：標準通風道</t>
  </si>
  <si>
    <t>牆板 (數量以平方英呎計算)</t>
  </si>
  <si>
    <t>可滑動</t>
  </si>
  <si>
    <t>數量</t>
  </si>
  <si>
    <t>預估成本</t>
  </si>
  <si>
    <t>實際成本</t>
  </si>
  <si>
    <t>預估總成本</t>
  </si>
  <si>
    <t>實際總成本</t>
  </si>
  <si>
    <t>合計</t>
    <phoneticPr fontId="1" type="noConversion"/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</si>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</sst>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&quot;NT$&quot;#,##0"/>
    <numFmt numFmtId="177" formatCode="&quot;NT$&quot;#,##0.00"/>
    <numFmt numFmtId="178" formatCode="#,##0.00_ "/>
    <numFmt numFmtId="179" formatCode="0_ "/>
  </numFmts>
  <fonts count="21" x14ac:knownFonts="1">
    <font>
      <sz val="11"/>
      <color theme="1"/>
      <name val="Microsoft JhengHei UI"/>
      <family val="2"/>
      <charset val="136"/>
    </font>
    <font>
      <sz val="9"/>
      <name val="細明體"/>
      <family val="3"/>
      <charset val="136"/>
      <scheme val="minor"/>
    </font>
    <font>
      <sz val="22"/>
      <color theme="3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11"/>
      <color theme="3"/>
      <name val="Microsoft JhengHei UI"/>
      <family val="2"/>
      <charset val="136"/>
    </font>
    <font>
      <sz val="12"/>
      <color rgb="FF9C6500"/>
      <name val="Microsoft JhengHei UI"/>
      <family val="2"/>
      <charset val="136"/>
    </font>
    <font>
      <sz val="12"/>
      <color rgb="FF006100"/>
      <name val="Microsoft JhengHei UI"/>
      <family val="2"/>
      <charset val="136"/>
    </font>
    <font>
      <sz val="12"/>
      <color rgb="FF9C0006"/>
      <name val="Microsoft JhengHei UI"/>
      <family val="2"/>
      <charset val="136"/>
    </font>
    <font>
      <b/>
      <sz val="12"/>
      <color rgb="FFFA7D00"/>
      <name val="Microsoft JhengHei UI"/>
      <family val="2"/>
      <charset val="136"/>
    </font>
    <font>
      <sz val="12"/>
      <color rgb="FFFA7D00"/>
      <name val="Microsoft JhengHei UI"/>
      <family val="2"/>
      <charset val="136"/>
    </font>
    <font>
      <i/>
      <sz val="12"/>
      <color rgb="FF7F7F7F"/>
      <name val="Microsoft JhengHei UI"/>
      <family val="2"/>
      <charset val="136"/>
    </font>
    <font>
      <sz val="12"/>
      <color rgb="FF3F3F76"/>
      <name val="Microsoft JhengHei UI"/>
      <family val="2"/>
      <charset val="136"/>
    </font>
    <font>
      <b/>
      <sz val="12"/>
      <color rgb="FF3F3F3F"/>
      <name val="Microsoft JhengHei UI"/>
      <family val="2"/>
      <charset val="136"/>
    </font>
    <font>
      <b/>
      <sz val="12"/>
      <color theme="0"/>
      <name val="Microsoft JhengHei UI"/>
      <family val="2"/>
      <charset val="136"/>
    </font>
    <font>
      <sz val="12"/>
      <color rgb="FFFF0000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b/>
      <sz val="13"/>
      <color theme="3"/>
      <name val="Microsoft JhengHei UI"/>
      <family val="2"/>
      <charset val="136"/>
    </font>
    <font>
      <b/>
      <sz val="11"/>
      <color theme="3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n">
        <color theme="8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">
    <xf numFmtId="0" fontId="0" fillId="0" borderId="0">
      <alignment wrapText="1"/>
    </xf>
    <xf numFmtId="0" fontId="4" fillId="0" borderId="0" applyNumberFormat="0" applyFill="0" applyProtection="0">
      <alignment horizontal="right"/>
    </xf>
    <xf numFmtId="1" fontId="3" fillId="0" borderId="0" applyFill="0" applyBorder="0" applyProtection="0">
      <alignment horizontal="right"/>
    </xf>
    <xf numFmtId="177" fontId="3" fillId="0" borderId="0" applyFill="0" applyBorder="0" applyProtection="0">
      <alignment horizontal="right"/>
    </xf>
    <xf numFmtId="176" fontId="3" fillId="2" borderId="0" applyBorder="0" applyProtection="0">
      <alignment horizontal="right"/>
    </xf>
    <xf numFmtId="0" fontId="2" fillId="0" borderId="1">
      <alignment horizontal="left"/>
    </xf>
    <xf numFmtId="41" fontId="3" fillId="0" borderId="0" applyFill="0" applyBorder="0" applyAlignment="0" applyProtection="0">
      <alignment vertical="center"/>
    </xf>
    <xf numFmtId="9" fontId="3" fillId="0" borderId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7" borderId="6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9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</cellStyleXfs>
  <cellXfs count="14">
    <xf numFmtId="0" fontId="0" fillId="0" borderId="0" xfId="0">
      <alignment wrapText="1"/>
    </xf>
    <xf numFmtId="1" fontId="0" fillId="0" borderId="0" xfId="2" applyFont="1">
      <alignment horizontal="right"/>
    </xf>
    <xf numFmtId="177" fontId="0" fillId="0" borderId="0" xfId="3" applyFont="1">
      <alignment horizontal="right"/>
    </xf>
    <xf numFmtId="176" fontId="0" fillId="2" borderId="0" xfId="4" applyFont="1">
      <alignment horizontal="right"/>
    </xf>
    <xf numFmtId="0" fontId="2" fillId="0" borderId="1" xfId="5" applyFont="1">
      <alignment horizontal="left"/>
    </xf>
    <xf numFmtId="177" fontId="4" fillId="0" borderId="0" xfId="3" applyFont="1">
      <alignment horizontal="right"/>
    </xf>
    <xf numFmtId="0" fontId="0" fillId="0" borderId="0" xfId="0" applyFont="1">
      <alignment wrapText="1"/>
    </xf>
    <xf numFmtId="0" fontId="20" fillId="0" borderId="0" xfId="0" applyFont="1">
      <alignment wrapText="1"/>
    </xf>
    <xf numFmtId="177" fontId="20" fillId="0" borderId="0" xfId="0" applyNumberFormat="1" applyFont="1">
      <alignment wrapText="1"/>
    </xf>
    <xf numFmtId="177" fontId="20" fillId="2" borderId="2" xfId="0" applyNumberFormat="1" applyFont="1" applyFill="1" applyBorder="1">
      <alignment wrapText="1"/>
    </xf>
    <xf numFmtId="177" fontId="20" fillId="2" borderId="0" xfId="0" applyNumberFormat="1" applyFont="1" applyFill="1" applyBorder="1">
      <alignment wrapText="1"/>
    </xf>
    <xf numFmtId="178" fontId="20" fillId="0" borderId="0" xfId="0" applyNumberFormat="1" applyFont="1">
      <alignment wrapText="1"/>
    </xf>
    <xf numFmtId="179" fontId="0" fillId="0" borderId="0" xfId="2" applyNumberFormat="1" applyFont="1">
      <alignment horizontal="right"/>
    </xf>
    <xf numFmtId="0" fontId="4" fillId="0" borderId="0" xfId="1" applyFont="1">
      <alignment horizontal="right"/>
    </xf>
  </cellXfs>
  <cellStyles count="27">
    <cellStyle name="20% - 輔色5" xfId="24" builtinId="46" customBuiltin="1"/>
    <cellStyle name="40% - 輔色5" xfId="25" builtinId="47" customBuiltin="1"/>
    <cellStyle name="60% - 輔色5" xfId="26" builtinId="48" customBuiltin="1"/>
    <cellStyle name="一般" xfId="0" builtinId="0" customBuiltin="1"/>
    <cellStyle name="千分位" xfId="2" builtinId="3" customBuiltin="1"/>
    <cellStyle name="千分位[0]" xfId="6" builtinId="6" customBuiltin="1"/>
    <cellStyle name="中等" xfId="13" builtinId="28" customBuiltin="1"/>
    <cellStyle name="合計" xfId="22" builtinId="25" customBuiltin="1"/>
    <cellStyle name="好" xfId="11" builtinId="26" customBuiltin="1"/>
    <cellStyle name="百分比" xfId="7" builtinId="5" customBuiltin="1"/>
    <cellStyle name="計算方式" xfId="16" builtinId="22" customBuiltin="1"/>
    <cellStyle name="貨幣" xfId="3" builtinId="4" customBuiltin="1"/>
    <cellStyle name="貨幣 [0]" xfId="4" builtinId="7" customBuiltin="1"/>
    <cellStyle name="連結的儲存格" xfId="17" builtinId="24" customBuiltin="1"/>
    <cellStyle name="備註" xfId="20" builtinId="10" customBuiltin="1"/>
    <cellStyle name="說明文字" xfId="21" builtinId="53" customBuiltin="1"/>
    <cellStyle name="輔色5" xfId="23" builtinId="45" customBuiltin="1"/>
    <cellStyle name="標題" xfId="5" builtinId="15" customBuiltin="1"/>
    <cellStyle name="標題 1" xfId="1" builtinId="16" customBuiltin="1"/>
    <cellStyle name="標題 2" xfId="8" builtinId="17" customBuiltin="1"/>
    <cellStyle name="標題 3" xfId="9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字" xfId="19" builtinId="11" customBuiltin="1"/>
  </cellStyles>
  <dxfs count="22">
    <dxf>
      <font>
        <b/>
        <i val="0"/>
        <color theme="1"/>
        <name val="Microsoft JhengHei UI"/>
        <family val="2"/>
        <charset val="136"/>
        <scheme val="none"/>
      </font>
      <border>
        <bottom style="thin">
          <color theme="8"/>
        </bottom>
      </border>
    </dxf>
    <dxf>
      <font>
        <color theme="1"/>
        <name val="Microsoft JhengHei UI"/>
        <family val="2"/>
        <charset val="136"/>
        <scheme val="none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7" formatCode="&quot;NT$&quot;#,##0.00"/>
      <fill>
        <patternFill patternType="solid">
          <fgColor indexed="64"/>
          <bgColor theme="8" tint="0.79998168889431442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7" formatCode="&quot;NT$&quot;#,##0.00"/>
      <fill>
        <patternFill patternType="solid">
          <fgColor indexed="64"/>
          <bgColor theme="8" tint="0.79998168889431442"/>
        </patternFill>
      </fill>
      <border diagonalUp="0" diagonalDown="0" outline="0">
        <left style="thin">
          <color theme="8"/>
        </left>
        <right/>
        <top/>
        <bottom/>
      </border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7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7" formatCode="&quot;NT$&quot;#,##0.0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8" formatCode="#,##0.00_ 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/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color theme="1"/>
      </font>
      <border>
        <top style="double">
          <color theme="8"/>
        </top>
      </border>
    </dxf>
    <dxf>
      <font>
        <color theme="0"/>
      </font>
      <fill>
        <patternFill patternType="solid">
          <fgColor theme="8"/>
          <bgColor rgb="FFA3591D"/>
        </patternFill>
      </fill>
      <border>
        <left/>
        <right/>
        <top/>
        <bottom/>
        <vertical/>
        <horizontal/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2" defaultPivotStyle="PivotStyleLight16">
    <tableStyle name="Category slicer" pivot="0" table="0" count="10">
      <tableStyleElement type="wholeTable" dxfId="1"/>
      <tableStyleElement type="headerRow" dxfId="0"/>
    </tableStyle>
    <tableStyle name="廚房整修成本計算工具" pivot="0" count="3">
      <tableStyleElement type="wholeTable" dxfId="21"/>
      <tableStyleElement type="headerRow" dxfId="20"/>
      <tableStyleElement type="totalRow" dxfId="19"/>
    </tableStyle>
  </tableStyles>
  <colors>
    <mruColors>
      <color rgb="FFFCF7E0"/>
      <color rgb="FFF8E162"/>
      <color rgb="FF000000"/>
      <color rgb="FF999999"/>
      <color rgb="FFFFFFFF"/>
      <color rgb="FF959595"/>
      <color rgb="FFDFDFDF"/>
      <color rgb="FFC0C0C0"/>
      <color rgb="FFA3591D"/>
    </mruColors>
  </colors>
  <extLst>
    <ext xmlns:x14="http://schemas.microsoft.com/office/spreadsheetml/2009/9/main" uri="{46F421CA-312F-682f-3DD2-61675219B42D}">
      <x14:dxfs count="24"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8" tint="-0.24994659260841701"/>
            <name val="Microsoft JhengHei UI"/>
            <family val="2"/>
            <charset val="136"/>
            <scheme val="none"/>
          </font>
          <fill>
            <patternFill patternType="solid">
              <fgColor theme="8" tint="0.59996337778862885"/>
              <bgColor theme="8" tint="0.59996337778862885"/>
            </patternFill>
          </fill>
          <border>
            <left style="thin">
              <color theme="8" tint="0.59996337778862885"/>
            </left>
            <right style="thin">
              <color theme="8" tint="0.59996337778862885"/>
            </right>
            <top style="thin">
              <color theme="8" tint="0.59996337778862885"/>
            </top>
            <bottom style="thin">
              <color theme="8" tint="0.59996337778862885"/>
            </bottom>
          </border>
        </dxf>
        <dxf>
          <font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</border>
        </dxf>
        <dxf>
          <font>
            <color rgb="FF959595"/>
            <name val="Microsoft JhengHei UI"/>
            <family val="2"/>
            <charset val="136"/>
            <scheme val="none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8" tint="-0.24994659260841701"/>
            <name val="Microsoft JhengHei UI"/>
            <family val="2"/>
            <charset val="136"/>
            <scheme val="none"/>
          </font>
          <fill>
            <patternFill patternType="solid">
              <fgColor theme="8" tint="0.59996337778862885"/>
              <bgColor theme="8" tint="0.59996337778862885"/>
            </patternFill>
          </fill>
          <border>
            <left style="thin">
              <color theme="8" tint="0.59996337778862885"/>
            </left>
            <right style="thin">
              <color theme="8" tint="0.59996337778862885"/>
            </right>
            <top style="thin">
              <color theme="8" tint="0.59996337778862885"/>
            </top>
            <bottom style="thin">
              <color theme="8" tint="0.59996337778862885"/>
            </bottom>
          </border>
        </dxf>
        <dxf>
          <font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</border>
        </dxf>
        <dxf>
          <font>
            <color rgb="FF959595"/>
            <name val="Microsoft JhengHei UI"/>
            <family val="2"/>
            <charset val="136"/>
            <scheme val="none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bgColor rgb="FFFFFF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bgColor rgb="FFFFFF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bgColor rgb="FFFFFF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bgColor rgb="FFFFFFFF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8" tint="-0.24994659260841701"/>
            <name val="Microsoft JhengHei UI"/>
            <family val="2"/>
            <charset val="136"/>
            <scheme val="none"/>
          </font>
          <fill>
            <patternFill patternType="solid">
              <fgColor theme="8" tint="0.59996337778862885"/>
              <bgColor theme="8" tint="0.59996337778862885"/>
            </patternFill>
          </fill>
          <border>
            <left style="thin">
              <color theme="8" tint="0.59996337778862885"/>
            </left>
            <right style="thin">
              <color theme="8" tint="0.59996337778862885"/>
            </right>
            <top style="thin">
              <color theme="8" tint="0.59996337778862885"/>
            </top>
            <bottom style="thin">
              <color theme="8" tint="0.59996337778862885"/>
            </bottom>
          </border>
        </dxf>
        <dxf>
          <font>
            <color theme="0"/>
            <name val="Microsoft JhengHei UI"/>
            <family val="2"/>
            <charset val="136"/>
            <scheme val="none"/>
          </font>
          <fill>
            <patternFill patternType="solid">
              <fgColor theme="8"/>
              <bgColor theme="8" tint="-0.24994659260841701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</border>
        </dxf>
        <dxf>
          <font>
            <color rgb="FF959595"/>
            <name val="Microsoft JhengHei UI"/>
            <family val="2"/>
            <charset val="136"/>
            <scheme val="none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</border>
        </dxf>
        <dxf>
          <font>
            <color rgb="FF000000"/>
            <name val="Microsoft JhengHei UI"/>
            <family val="2"/>
            <charset val="136"/>
            <scheme val="none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ateg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19800</xdr:rowOff>
    </xdr:from>
    <xdr:to>
      <xdr:col>9</xdr:col>
      <xdr:colOff>3202500</xdr:colOff>
      <xdr:row>10</xdr:row>
      <xdr:rowOff>326400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類別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類別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868275" y="1162800"/>
              <a:ext cx="3164400" cy="2973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zh-TW" altLang="en-US" sz="1100"/>
                <a:t>此圖案代表表格交叉分析篩選器。Excel 或更新版本支援表格交叉分析篩選器。
如果圖案是在舊版 Excel 中修改，或如果曾以 Excel 2007 或較舊版本儲存活頁簿，便無法使用交叉分析篩選器。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交叉分析篩選器_類別" sourceName="類別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類別" cache="交叉分析篩選器_類別" caption="類別" columnCount="2" style="Category slicer" rowHeight="226800"/>
</slicers>
</file>

<file path=xl/tables/table1.xml><?xml version="1.0" encoding="utf-8"?>
<table xmlns="http://schemas.openxmlformats.org/spreadsheetml/2006/main" id="1" name="資料" displayName="資料" ref="B3:H25" totalsRowCount="1" headerRowDxfId="18" dataDxfId="17" totalsRowDxfId="16">
  <autoFilter ref="B3:H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類別" totalsRowLabel="合計" dataDxfId="15" totalsRowDxfId="14"/>
    <tableColumn id="2" name="項目" dataDxfId="13" totalsRowDxfId="12"/>
    <tableColumn id="3" name="數量" dataDxfId="11" totalsRowDxfId="10"/>
    <tableColumn id="4" name="預估成本" totalsRowFunction="sum" dataDxfId="9" totalsRowDxfId="8"/>
    <tableColumn id="5" name="實際成本" totalsRowFunction="sum" dataDxfId="7" totalsRowDxfId="6"/>
    <tableColumn id="6" name="預估總成本" totalsRowFunction="sum" dataDxfId="5" totalsRowDxfId="4">
      <calculatedColumnFormula>資料[[#This Row],[數量]]*資料[[#This Row],[預估成本]]</calculatedColumnFormula>
    </tableColumn>
    <tableColumn id="7" name="實際總成本" totalsRowFunction="sum" dataDxfId="3" totalsRowDxfId="2">
      <calculatedColumnFormula>資料[[#This Row],[數量]]*資料[[#This Row],[實際成本]]</calculatedColumnFormula>
    </tableColumn>
  </tableColumns>
  <tableStyleInfo name="廚房整修成本計算工具" showFirstColumn="0" showLastColumn="0" showRowStripes="1" showColumnStripes="1"/>
  <extLst>
    <ext xmlns:x14="http://schemas.microsoft.com/office/spreadsheetml/2009/9/main" uri="{504A1905-F514-4f6f-8877-14C23A59335A}">
      <x14:table altTextSummary="在這個表格中輸入類別、項目、數量、預估成本和實際成本。系統會自動計算預估總成本和實際總成本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autoPageBreaks="0" fitToPage="1"/>
  </sheetPr>
  <dimension ref="B1:H28"/>
  <sheetViews>
    <sheetView showGridLines="0" tabSelected="1" zoomScaleNormal="100" workbookViewId="0"/>
  </sheetViews>
  <sheetFormatPr defaultColWidth="8.33203125" defaultRowHeight="30" customHeight="1" x14ac:dyDescent="0.25"/>
  <cols>
    <col min="1" max="1" width="2.109375" style="6" customWidth="1"/>
    <col min="2" max="2" width="22.109375" style="6" customWidth="1"/>
    <col min="3" max="3" width="35.77734375" style="6" customWidth="1"/>
    <col min="4" max="4" width="11.77734375" style="6" customWidth="1"/>
    <col min="5" max="8" width="18.77734375" style="6" customWidth="1"/>
    <col min="9" max="9" width="2.77734375" style="6" customWidth="1"/>
    <col min="10" max="10" width="39.44140625" style="6" customWidth="1"/>
    <col min="11" max="11" width="2.109375" style="6" customWidth="1"/>
    <col min="12" max="16384" width="8.33203125" style="6"/>
  </cols>
  <sheetData>
    <row r="1" spans="2:8" ht="45" customHeight="1" thickBot="1" x14ac:dyDescent="0.5">
      <c r="B1" s="4" t="s">
        <v>0</v>
      </c>
      <c r="C1" s="4"/>
      <c r="D1" s="4"/>
      <c r="E1" s="4"/>
      <c r="F1" s="4"/>
      <c r="G1" s="4"/>
      <c r="H1" s="4"/>
    </row>
    <row r="2" spans="2:8" ht="15" customHeight="1" x14ac:dyDescent="0.25"/>
    <row r="3" spans="2:8" ht="30" customHeight="1" x14ac:dyDescent="0.25">
      <c r="B3" s="7" t="s">
        <v>1</v>
      </c>
      <c r="C3" s="7" t="s">
        <v>20</v>
      </c>
      <c r="D3" s="7" t="s">
        <v>41</v>
      </c>
      <c r="E3" s="7" t="s">
        <v>42</v>
      </c>
      <c r="F3" s="7" t="s">
        <v>43</v>
      </c>
      <c r="G3" s="7" t="s">
        <v>44</v>
      </c>
      <c r="H3" s="7" t="s">
        <v>45</v>
      </c>
    </row>
    <row r="4" spans="2:8" ht="30" customHeight="1" x14ac:dyDescent="0.25">
      <c r="B4" s="6" t="s">
        <v>2</v>
      </c>
      <c r="C4" s="6" t="s">
        <v>21</v>
      </c>
      <c r="D4" s="1">
        <v>25</v>
      </c>
      <c r="E4" s="2">
        <v>5</v>
      </c>
      <c r="F4" s="2"/>
      <c r="G4" s="3">
        <f>資料[[#This Row],[數量]]*資料[[#This Row],[預估成本]]</f>
        <v>125</v>
      </c>
      <c r="H4" s="3">
        <f>資料[[#This Row],[數量]]*資料[[#This Row],[實際成本]]</f>
        <v>0</v>
      </c>
    </row>
    <row r="5" spans="2:8" ht="30" customHeight="1" x14ac:dyDescent="0.25">
      <c r="B5" s="6" t="s">
        <v>2</v>
      </c>
      <c r="C5" s="6" t="s">
        <v>22</v>
      </c>
      <c r="D5" s="1">
        <v>25</v>
      </c>
      <c r="E5" s="2">
        <v>3.5</v>
      </c>
      <c r="F5" s="2"/>
      <c r="G5" s="3">
        <f>資料[[#This Row],[數量]]*資料[[#This Row],[預估成本]]</f>
        <v>87.5</v>
      </c>
      <c r="H5" s="3">
        <f>資料[[#This Row],[數量]]*資料[[#This Row],[實際成本]]</f>
        <v>0</v>
      </c>
    </row>
    <row r="6" spans="2:8" ht="30" customHeight="1" x14ac:dyDescent="0.25">
      <c r="B6" s="6" t="s">
        <v>3</v>
      </c>
      <c r="C6" s="6" t="s">
        <v>23</v>
      </c>
      <c r="D6" s="1">
        <v>1</v>
      </c>
      <c r="E6" s="2">
        <v>250</v>
      </c>
      <c r="F6" s="2"/>
      <c r="G6" s="3">
        <f>資料[[#This Row],[數量]]*資料[[#This Row],[預估成本]]</f>
        <v>250</v>
      </c>
      <c r="H6" s="3">
        <f>資料[[#This Row],[數量]]*資料[[#This Row],[實際成本]]</f>
        <v>0</v>
      </c>
    </row>
    <row r="7" spans="2:8" ht="30" customHeight="1" x14ac:dyDescent="0.25">
      <c r="B7" s="6" t="s">
        <v>3</v>
      </c>
      <c r="C7" s="6" t="s">
        <v>24</v>
      </c>
      <c r="D7" s="1">
        <v>1</v>
      </c>
      <c r="E7" s="2">
        <v>175</v>
      </c>
      <c r="F7" s="2"/>
      <c r="G7" s="3">
        <f>資料[[#This Row],[數量]]*資料[[#This Row],[預估成本]]</f>
        <v>175</v>
      </c>
      <c r="H7" s="3">
        <f>資料[[#This Row],[數量]]*資料[[#This Row],[實際成本]]</f>
        <v>0</v>
      </c>
    </row>
    <row r="8" spans="2:8" ht="30" customHeight="1" x14ac:dyDescent="0.25">
      <c r="B8" s="6" t="s">
        <v>4</v>
      </c>
      <c r="C8" s="6" t="s">
        <v>25</v>
      </c>
      <c r="D8" s="1">
        <v>1</v>
      </c>
      <c r="E8" s="2">
        <v>375</v>
      </c>
      <c r="F8" s="2"/>
      <c r="G8" s="3">
        <f>資料[[#This Row],[數量]]*資料[[#This Row],[預估成本]]</f>
        <v>375</v>
      </c>
      <c r="H8" s="3">
        <f>資料[[#This Row],[數量]]*資料[[#This Row],[實際成本]]</f>
        <v>0</v>
      </c>
    </row>
    <row r="9" spans="2:8" ht="30" customHeight="1" x14ac:dyDescent="0.25">
      <c r="B9" s="6" t="s">
        <v>4</v>
      </c>
      <c r="C9" s="6" t="s">
        <v>26</v>
      </c>
      <c r="D9" s="1">
        <v>1</v>
      </c>
      <c r="E9" s="2">
        <v>300</v>
      </c>
      <c r="F9" s="2"/>
      <c r="G9" s="3">
        <f>資料[[#This Row],[數量]]*資料[[#This Row],[預估成本]]</f>
        <v>300</v>
      </c>
      <c r="H9" s="3">
        <f>資料[[#This Row],[數量]]*資料[[#This Row],[實際成本]]</f>
        <v>0</v>
      </c>
    </row>
    <row r="10" spans="2:8" ht="30" customHeight="1" x14ac:dyDescent="0.25">
      <c r="B10" s="6" t="s">
        <v>5</v>
      </c>
      <c r="C10" s="6" t="s">
        <v>27</v>
      </c>
      <c r="D10" s="1">
        <v>23</v>
      </c>
      <c r="E10" s="2">
        <v>10</v>
      </c>
      <c r="F10" s="2"/>
      <c r="G10" s="3">
        <f>資料[[#This Row],[數量]]*資料[[#This Row],[預估成本]]</f>
        <v>230</v>
      </c>
      <c r="H10" s="3">
        <f>資料[[#This Row],[數量]]*資料[[#This Row],[實際成本]]</f>
        <v>0</v>
      </c>
    </row>
    <row r="11" spans="2:8" ht="30" customHeight="1" x14ac:dyDescent="0.25">
      <c r="B11" s="6" t="s">
        <v>6</v>
      </c>
      <c r="C11" s="6" t="s">
        <v>28</v>
      </c>
      <c r="D11" s="1">
        <v>1</v>
      </c>
      <c r="E11" s="2">
        <v>65</v>
      </c>
      <c r="F11" s="2"/>
      <c r="G11" s="3">
        <f>資料[[#This Row],[數量]]*資料[[#This Row],[預估成本]]</f>
        <v>65</v>
      </c>
      <c r="H11" s="3">
        <f>資料[[#This Row],[數量]]*資料[[#This Row],[實際成本]]</f>
        <v>0</v>
      </c>
    </row>
    <row r="12" spans="2:8" ht="30" customHeight="1" x14ac:dyDescent="0.25">
      <c r="B12" s="6" t="s">
        <v>7</v>
      </c>
      <c r="C12" s="6" t="s">
        <v>29</v>
      </c>
      <c r="D12" s="1">
        <v>1</v>
      </c>
      <c r="E12" s="2">
        <v>120</v>
      </c>
      <c r="F12" s="2"/>
      <c r="G12" s="3">
        <f>資料[[#This Row],[數量]]*資料[[#This Row],[預估成本]]</f>
        <v>120</v>
      </c>
      <c r="H12" s="3">
        <f>資料[[#This Row],[數量]]*資料[[#This Row],[實際成本]]</f>
        <v>0</v>
      </c>
    </row>
    <row r="13" spans="2:8" ht="30" customHeight="1" x14ac:dyDescent="0.25">
      <c r="B13" s="6" t="s">
        <v>7</v>
      </c>
      <c r="C13" s="6" t="s">
        <v>30</v>
      </c>
      <c r="D13" s="1">
        <v>1</v>
      </c>
      <c r="E13" s="2">
        <v>40</v>
      </c>
      <c r="F13" s="2"/>
      <c r="G13" s="3">
        <f>資料[[#This Row],[數量]]*資料[[#This Row],[預估成本]]</f>
        <v>40</v>
      </c>
      <c r="H13" s="3">
        <f>資料[[#This Row],[數量]]*資料[[#This Row],[實際成本]]</f>
        <v>0</v>
      </c>
    </row>
    <row r="14" spans="2:8" ht="30" customHeight="1" x14ac:dyDescent="0.25">
      <c r="B14" s="6" t="s">
        <v>8</v>
      </c>
      <c r="C14" s="6" t="s">
        <v>31</v>
      </c>
      <c r="D14" s="1">
        <v>1</v>
      </c>
      <c r="E14" s="2">
        <v>130</v>
      </c>
      <c r="F14" s="2"/>
      <c r="G14" s="3">
        <f>資料[[#This Row],[數量]]*資料[[#This Row],[預估成本]]</f>
        <v>130</v>
      </c>
      <c r="H14" s="3">
        <f>資料[[#This Row],[數量]]*資料[[#This Row],[實際成本]]</f>
        <v>0</v>
      </c>
    </row>
    <row r="15" spans="2:8" ht="30" customHeight="1" x14ac:dyDescent="0.25">
      <c r="B15" s="6" t="s">
        <v>9</v>
      </c>
      <c r="C15" s="6" t="s">
        <v>32</v>
      </c>
      <c r="D15" s="1">
        <v>165</v>
      </c>
      <c r="E15" s="2">
        <v>3.5</v>
      </c>
      <c r="F15" s="2"/>
      <c r="G15" s="3">
        <f>資料[[#This Row],[數量]]*資料[[#This Row],[預估成本]]</f>
        <v>577.5</v>
      </c>
      <c r="H15" s="3">
        <f>資料[[#This Row],[數量]]*資料[[#This Row],[實際成本]]</f>
        <v>0</v>
      </c>
    </row>
    <row r="16" spans="2:8" ht="30" customHeight="1" x14ac:dyDescent="0.25">
      <c r="B16" s="6" t="s">
        <v>10</v>
      </c>
      <c r="C16" s="6" t="s">
        <v>33</v>
      </c>
      <c r="D16" s="1">
        <v>1</v>
      </c>
      <c r="E16" s="2">
        <v>500</v>
      </c>
      <c r="F16" s="2"/>
      <c r="G16" s="3">
        <f>資料[[#This Row],[數量]]*資料[[#This Row],[預估成本]]</f>
        <v>500</v>
      </c>
      <c r="H16" s="3">
        <f>資料[[#This Row],[數量]]*資料[[#This Row],[實際成本]]</f>
        <v>0</v>
      </c>
    </row>
    <row r="17" spans="2:8" ht="30" customHeight="1" x14ac:dyDescent="0.25">
      <c r="B17" s="6" t="s">
        <v>10</v>
      </c>
      <c r="C17" s="6" t="s">
        <v>34</v>
      </c>
      <c r="D17" s="1">
        <v>1</v>
      </c>
      <c r="E17" s="2">
        <v>375</v>
      </c>
      <c r="F17" s="2"/>
      <c r="G17" s="3">
        <f>資料[[#This Row],[數量]]*資料[[#This Row],[預估成本]]</f>
        <v>375</v>
      </c>
      <c r="H17" s="3">
        <f>資料[[#This Row],[數量]]*資料[[#This Row],[實際成本]]</f>
        <v>0</v>
      </c>
    </row>
    <row r="18" spans="2:8" ht="30" customHeight="1" x14ac:dyDescent="0.25">
      <c r="B18" s="6" t="s">
        <v>11</v>
      </c>
      <c r="C18" s="6" t="s">
        <v>35</v>
      </c>
      <c r="D18" s="1">
        <v>4</v>
      </c>
      <c r="E18" s="2">
        <v>35</v>
      </c>
      <c r="F18" s="2"/>
      <c r="G18" s="3">
        <f>資料[[#This Row],[數量]]*資料[[#This Row],[預估成本]]</f>
        <v>140</v>
      </c>
      <c r="H18" s="3">
        <f>資料[[#This Row],[數量]]*資料[[#This Row],[實際成本]]</f>
        <v>0</v>
      </c>
    </row>
    <row r="19" spans="2:8" ht="30" customHeight="1" x14ac:dyDescent="0.25">
      <c r="B19" s="6" t="s">
        <v>12</v>
      </c>
      <c r="C19" s="6" t="s">
        <v>36</v>
      </c>
      <c r="D19" s="1">
        <v>1</v>
      </c>
      <c r="E19" s="2">
        <v>1200</v>
      </c>
      <c r="F19" s="2"/>
      <c r="G19" s="3">
        <f>資料[[#This Row],[數量]]*資料[[#This Row],[預估成本]]</f>
        <v>1200</v>
      </c>
      <c r="H19" s="3">
        <f>資料[[#This Row],[數量]]*資料[[#This Row],[實際成本]]</f>
        <v>0</v>
      </c>
    </row>
    <row r="20" spans="2:8" ht="30" customHeight="1" x14ac:dyDescent="0.25">
      <c r="B20" s="6" t="s">
        <v>13</v>
      </c>
      <c r="C20" s="6" t="s">
        <v>37</v>
      </c>
      <c r="D20" s="1">
        <v>1</v>
      </c>
      <c r="E20" s="2">
        <v>125</v>
      </c>
      <c r="F20" s="2"/>
      <c r="G20" s="3">
        <f>資料[[#This Row],[數量]]*資料[[#This Row],[預估成本]]</f>
        <v>125</v>
      </c>
      <c r="H20" s="3">
        <f>資料[[#This Row],[數量]]*資料[[#This Row],[實際成本]]</f>
        <v>0</v>
      </c>
    </row>
    <row r="21" spans="2:8" ht="30" customHeight="1" x14ac:dyDescent="0.25">
      <c r="B21" s="6" t="s">
        <v>14</v>
      </c>
      <c r="C21" s="6" t="s">
        <v>38</v>
      </c>
      <c r="D21" s="1">
        <v>1</v>
      </c>
      <c r="E21" s="2">
        <v>180</v>
      </c>
      <c r="F21" s="2"/>
      <c r="G21" s="3">
        <f>資料[[#This Row],[數量]]*資料[[#This Row],[預估成本]]</f>
        <v>180</v>
      </c>
      <c r="H21" s="3">
        <f>資料[[#This Row],[數量]]*資料[[#This Row],[實際成本]]</f>
        <v>0</v>
      </c>
    </row>
    <row r="22" spans="2:8" ht="30" customHeight="1" x14ac:dyDescent="0.25">
      <c r="B22" s="6" t="s">
        <v>15</v>
      </c>
      <c r="C22" s="6" t="s">
        <v>39</v>
      </c>
      <c r="D22" s="1">
        <v>70</v>
      </c>
      <c r="E22" s="2">
        <v>2</v>
      </c>
      <c r="F22" s="2"/>
      <c r="G22" s="3">
        <f>資料[[#This Row],[數量]]*資料[[#This Row],[預估成本]]</f>
        <v>140</v>
      </c>
      <c r="H22" s="3">
        <f>資料[[#This Row],[數量]]*資料[[#This Row],[實際成本]]</f>
        <v>0</v>
      </c>
    </row>
    <row r="23" spans="2:8" ht="30" customHeight="1" x14ac:dyDescent="0.25">
      <c r="B23" s="6" t="s">
        <v>16</v>
      </c>
      <c r="C23" s="6" t="s">
        <v>40</v>
      </c>
      <c r="D23" s="1">
        <v>2</v>
      </c>
      <c r="E23" s="2">
        <v>120</v>
      </c>
      <c r="F23" s="2"/>
      <c r="G23" s="3">
        <f>資料[[#This Row],[數量]]*資料[[#This Row],[預估成本]]</f>
        <v>240</v>
      </c>
      <c r="H23" s="3">
        <f>資料[[#This Row],[數量]]*資料[[#This Row],[實際成本]]</f>
        <v>0</v>
      </c>
    </row>
    <row r="24" spans="2:8" ht="30" customHeight="1" x14ac:dyDescent="0.25">
      <c r="B24" s="6" t="s">
        <v>17</v>
      </c>
      <c r="D24" s="12"/>
      <c r="E24" s="2"/>
      <c r="F24" s="2"/>
      <c r="G24" s="3">
        <f>資料[[#This Row],[數量]]*資料[[#This Row],[預估成本]]</f>
        <v>0</v>
      </c>
      <c r="H24" s="3">
        <f>資料[[#This Row],[數量]]*資料[[#This Row],[實際成本]]</f>
        <v>0</v>
      </c>
    </row>
    <row r="25" spans="2:8" ht="30" customHeight="1" x14ac:dyDescent="0.25">
      <c r="B25" s="7" t="s">
        <v>46</v>
      </c>
      <c r="C25" s="7"/>
      <c r="D25" s="11"/>
      <c r="E25" s="8">
        <f>SUBTOTAL(109,資料[預估成本])</f>
        <v>4014</v>
      </c>
      <c r="F25" s="8">
        <f>SUBTOTAL(109,資料[實際成本])</f>
        <v>0</v>
      </c>
      <c r="G25" s="9">
        <f>SUBTOTAL(109,資料[預估總成本])</f>
        <v>5375</v>
      </c>
      <c r="H25" s="10">
        <f>SUBTOTAL(109,資料[實際總成本])</f>
        <v>0</v>
      </c>
    </row>
    <row r="26" spans="2:8" ht="30" customHeight="1" x14ac:dyDescent="0.25">
      <c r="B26" s="13" t="s">
        <v>18</v>
      </c>
      <c r="C26" s="13"/>
      <c r="D26" s="13"/>
      <c r="E26" s="13"/>
      <c r="F26" s="13"/>
      <c r="G26" s="5">
        <f>SUBTOTAL(109,資料[預估總成本])</f>
        <v>5375</v>
      </c>
      <c r="H26" s="5">
        <f>SUBTOTAL(109,資料[實際總成本])</f>
        <v>0</v>
      </c>
    </row>
    <row r="27" spans="2:8" ht="30" customHeight="1" x14ac:dyDescent="0.25">
      <c r="B27" s="13" t="s">
        <v>19</v>
      </c>
      <c r="C27" s="13"/>
      <c r="D27" s="13"/>
      <c r="E27" s="13"/>
      <c r="F27" s="13"/>
      <c r="G27" s="5">
        <f>G26*0.3</f>
        <v>1612.5</v>
      </c>
      <c r="H27" s="5">
        <f>H26*0.3</f>
        <v>0</v>
      </c>
    </row>
    <row r="28" spans="2:8" ht="30" customHeight="1" x14ac:dyDescent="0.25">
      <c r="B28" s="13" t="s">
        <v>47</v>
      </c>
      <c r="C28" s="13"/>
      <c r="D28" s="13"/>
      <c r="E28" s="13"/>
      <c r="F28" s="13"/>
      <c r="G28" s="5">
        <f>SUM(G26:G27)</f>
        <v>6987.5</v>
      </c>
      <c r="H28" s="5">
        <f>SUM(H26:H27)</f>
        <v>0</v>
      </c>
    </row>
  </sheetData>
  <mergeCells count="3">
    <mergeCell ref="B26:F26"/>
    <mergeCell ref="B27:F27"/>
    <mergeCell ref="B28:F28"/>
  </mergeCells>
  <phoneticPr fontId="1" type="noConversion"/>
  <dataValidations count="19">
    <dataValidation allowBlank="1" showInputMessage="1" showErrorMessage="1" prompt="在此工作表中建立廚房整修成本計算工具。在 [資料] 表格中輸入整修細節並使用儲存格 J4 中的交叉分析篩選器來依類別篩選項目" sqref="A1"/>
    <dataValidation allowBlank="1" showInputMessage="1" showErrorMessage="1" prompt="此儲存格為本活頁簿的標題" sqref="B1"/>
    <dataValidation allowBlank="1" showInputMessage="1" showErrorMessage="1" prompt="在此標題下方的欄中輸入類別" sqref="B3"/>
    <dataValidation allowBlank="1" showInputMessage="1" showErrorMessage="1" prompt="在此標題下方的欄中輸入項目" sqref="C3"/>
    <dataValidation allowBlank="1" showInputMessage="1" showErrorMessage="1" prompt="在此標題下方的欄中輸入數量" sqref="D3"/>
    <dataValidation allowBlank="1" showInputMessage="1" showErrorMessage="1" prompt="在此標題下方的欄中輸入預估成本" sqref="E3"/>
    <dataValidation allowBlank="1" showInputMessage="1" showErrorMessage="1" prompt="在此標題下方的欄中輸入實際成本" sqref="F3"/>
    <dataValidation allowBlank="1" showInputMessage="1" showErrorMessage="1" prompt="此標題下方的欄中會自動計算預估總成本" sqref="G3"/>
    <dataValidation allowBlank="1" showInputMessage="1" showErrorMessage="1" prompt="此標題下方的欄中會自動計算實際總成本" sqref="H3"/>
    <dataValidation allowBlank="1" showInputMessage="1" showErrorMessage="1" prompt="此儲存格為依據 [類別] 來篩選項目的類別交叉分析篩選器" sqref="J4"/>
    <dataValidation allowBlank="1" showInputMessage="1" showErrorMessage="1" prompt="右側儲存格中會自動計算小計金額" sqref="B26:F26"/>
    <dataValidation allowBlank="1" showInputMessage="1" showErrorMessage="1" prompt="系統會自動計算總計" sqref="B28:F28"/>
    <dataValidation allowBlank="1" showInputMessage="1" showErrorMessage="1" prompt="右側儲存格中會自動計算非預期成本" sqref="B27:F27"/>
    <dataValidation allowBlank="1" showInputMessage="1" showErrorMessage="1" prompt="此儲存格中會自動計算預估成本的小計" sqref="G26"/>
    <dataValidation allowBlank="1" showInputMessage="1" showErrorMessage="1" prompt="此儲存格中會自動計算實際成本的小計" sqref="H26"/>
    <dataValidation allowBlank="1" showInputMessage="1" showErrorMessage="1" prompt="此儲存格中會自動計算實際總成本小計的 30%" sqref="H27"/>
    <dataValidation allowBlank="1" showInputMessage="1" showErrorMessage="1" prompt="此儲存格中會自動計算預估總成本小計的 30%" sqref="G27"/>
    <dataValidation allowBlank="1" showInputMessage="1" showErrorMessage="1" prompt="此儲存格中會自動計算預估總成本" sqref="G28"/>
    <dataValidation allowBlank="1" showInputMessage="1" showErrorMessage="1" prompt="此儲存格中會自動計算實際總成本" sqref="H28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整修成本</vt:lpstr>
      <vt:lpstr>整修成本!Print_Titles</vt:lpstr>
      <vt:lpstr>列標題區域1..H28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2017-06-29T04:19:40Z</dcterms:created>
  <dcterms:modified xsi:type="dcterms:W3CDTF">2018-05-07T10:27:56Z</dcterms:modified>
</cp:coreProperties>
</file>