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600" windowWidth="21600" windowHeight="10185" xr2:uid="{00000000-000D-0000-FFFF-FFFF00000000}"/>
  </bookViews>
  <sheets>
    <sheet name="地區銷量" sheetId="1" r:id="rId1"/>
  </sheets>
  <definedNames>
    <definedName name="d">地區[[1 月]:[12 月]]</definedName>
    <definedName name="x">SUBTOTAL(2,OFFSET(d,向量-1,,1))</definedName>
    <definedName name="x視窗">14</definedName>
    <definedName name="y">IF(x&gt;0,N(OFFSET(OFFSET(d,,,1,1),向量-1,x-1)),-99^99)</definedName>
    <definedName name="y視窗">0</definedName>
    <definedName name="列標題區域1..Q28">地區銷量!$A$3</definedName>
    <definedName name="向量">ROW(OFFSET(地區銷量!$A$1,,,ROWS(地區銷量!$A$20:$P$27)))</definedName>
  </definedNames>
  <calcPr calcId="162913"/>
  <fileRecoveryPr autoRecover="0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O5" i="1"/>
  <c r="O6" i="1"/>
  <c r="O7" i="1"/>
  <c r="O8" i="1"/>
  <c r="O9" i="1"/>
  <c r="O10" i="1"/>
  <c r="O11" i="1"/>
  <c r="N5" i="1"/>
  <c r="N6" i="1"/>
  <c r="N7" i="1"/>
  <c r="N8" i="1"/>
  <c r="N9" i="1"/>
  <c r="N10" i="1"/>
  <c r="N11" i="1"/>
  <c r="M12" i="1" l="1"/>
  <c r="L12" i="1"/>
  <c r="K12" i="1"/>
  <c r="J12" i="1"/>
  <c r="I12" i="1"/>
  <c r="H12" i="1"/>
  <c r="G12" i="1"/>
  <c r="F12" i="1"/>
  <c r="E12" i="1"/>
  <c r="D12" i="1"/>
  <c r="C12" i="1"/>
  <c r="B12" i="1"/>
  <c r="N4" i="1" l="1"/>
  <c r="N12" i="1" s="1"/>
  <c r="O4" i="1" l="1"/>
  <c r="P4" i="1" s="1"/>
  <c r="O12" i="1" l="1"/>
</calcChain>
</file>

<file path=xl/sharedStrings.xml><?xml version="1.0" encoding="utf-8"?>
<sst xmlns="http://schemas.openxmlformats.org/spreadsheetml/2006/main" count="24" uniqueCount="23">
  <si>
    <t>地區銷量</t>
  </si>
  <si>
    <t>地區</t>
  </si>
  <si>
    <t>北美</t>
  </si>
  <si>
    <t>亞洲</t>
  </si>
  <si>
    <t>歐洲</t>
  </si>
  <si>
    <t>總計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</si>
  <si>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</si>
  <si>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</si>
  <si>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</si>
  <si>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</si>
  <si>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</si>
  <si>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</si>
  <si>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</si>
  <si>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</si>
  <si>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</si>
  <si>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</si>
  <si>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</si>
  <si>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</si>
  <si>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%</t>
  </si>
  <si>
    <t>標籤</t>
  </si>
  <si>
    <t xml:space="preserve"> </t>
  </si>
  <si>
    <r>
      <t xml:space="preserve">
</t>
    </r>
    <r>
      <rPr>
        <b/>
        <sz val="11"/>
        <color theme="3"/>
        <rFont val="Microsoft JhengHei UI"/>
        <family val="2"/>
        <charset val="136"/>
      </rPr>
      <t>備註：</t>
    </r>
    <r>
      <rPr>
        <sz val="11"/>
        <color theme="3"/>
        <rFont val="Microsoft JhengHei UI"/>
        <family val="2"/>
        <charset val="136"/>
      </rPr>
      <t xml:space="preserve">
北美會在 8 月維持強勢走勢，但我們需要仔細觀察亞洲的情況。</t>
    </r>
    <phoneticPr fontId="28" type="noConversion"/>
  </si>
  <si>
    <t>繪製最多 8 個地區從 1 月到 12 月銷量的 [地區銷量] 圖表。請在儲存格 N2 輸入備註，並在下方儲存格輸入每個月的銷量資料。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</si>
</sst>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&quot;NT$&quot;#,##0_);\(&quot;NT$&quot;#,##0\)"/>
    <numFmt numFmtId="179" formatCode="&quot;NT$&quot;#,##0.00_);\(&quot;NT$&quot;#,##0.00\)"/>
  </numFmts>
  <fonts count="29" x14ac:knownFonts="1">
    <font>
      <sz val="11"/>
      <color theme="3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sz val="11"/>
      <color theme="1" tint="0.14990691854609822"/>
      <name val="Microsoft JhengHei UI"/>
      <family val="2"/>
    </font>
    <font>
      <i/>
      <sz val="11"/>
      <color rgb="FF7F7F7F"/>
      <name val="Microsoft JhengHei UI"/>
      <family val="2"/>
    </font>
    <font>
      <u/>
      <sz val="11"/>
      <color theme="9" tint="-0.499984740745262"/>
      <name val="Microsoft JhengHei UI"/>
      <family val="2"/>
    </font>
    <font>
      <sz val="11"/>
      <color rgb="FF006100"/>
      <name val="Microsoft JhengHei UI"/>
      <family val="2"/>
    </font>
    <font>
      <b/>
      <sz val="22"/>
      <color theme="4" tint="-0.499984740745262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u/>
      <sz val="11"/>
      <color theme="4" tint="-0.499984740745262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22"/>
      <color theme="0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b/>
      <sz val="22"/>
      <color theme="4" tint="-0.499984740745262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b/>
      <sz val="11"/>
      <color theme="7" tint="-0.499984740745262"/>
      <name val="Microsoft JhengHei UI"/>
      <family val="2"/>
      <charset val="136"/>
    </font>
    <font>
      <sz val="9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78" fontId="7" fillId="0" borderId="0" applyFont="0" applyFill="0" applyBorder="0" applyAlignment="0" applyProtection="0"/>
    <xf numFmtId="179" fontId="6" fillId="3" borderId="0" applyBorder="0" applyAlignment="0" applyProtection="0"/>
    <xf numFmtId="0" fontId="11" fillId="0" borderId="0" applyNumberFormat="0" applyProtection="0">
      <alignment vertical="top"/>
    </xf>
    <xf numFmtId="0" fontId="14" fillId="2" borderId="0" applyNumberFormat="0" applyFill="0" applyBorder="0" applyAlignment="0" applyProtection="0"/>
    <xf numFmtId="0" fontId="9" fillId="2" borderId="0" applyNumberFormat="0" applyFill="0" applyBorder="0" applyAlignment="0" applyProtection="0"/>
    <xf numFmtId="9" fontId="6" fillId="3" borderId="0" applyFont="0" applyBorder="0" applyAlignment="0" applyProtection="0"/>
    <xf numFmtId="0" fontId="6" fillId="4" borderId="0" applyNumberFormat="0" applyFont="0" applyProtection="0">
      <alignment vertical="top" wrapText="1"/>
    </xf>
    <xf numFmtId="0" fontId="2" fillId="5" borderId="0" applyNumberFormat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3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5" applyNumberFormat="0" applyAlignment="0" applyProtection="0"/>
    <xf numFmtId="0" fontId="18" fillId="11" borderId="6" applyNumberFormat="0" applyAlignment="0" applyProtection="0"/>
    <xf numFmtId="0" fontId="4" fillId="11" borderId="5" applyNumberFormat="0" applyAlignment="0" applyProtection="0"/>
    <xf numFmtId="0" fontId="16" fillId="0" borderId="7" applyNumberFormat="0" applyFill="0" applyAlignment="0" applyProtection="0"/>
    <xf numFmtId="0" fontId="5" fillId="12" borderId="8" applyNumberFormat="0" applyAlignment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23" fillId="0" borderId="0" xfId="0" applyFont="1">
      <alignment wrapText="1"/>
    </xf>
    <xf numFmtId="0" fontId="24" fillId="0" borderId="0" xfId="3" applyFont="1" applyFill="1">
      <alignment vertical="top"/>
    </xf>
    <xf numFmtId="0" fontId="27" fillId="6" borderId="0" xfId="0" applyFont="1" applyFill="1" applyAlignment="1">
      <alignment horizontal="left" indent="1"/>
    </xf>
    <xf numFmtId="178" fontId="23" fillId="2" borderId="0" xfId="1" applyFont="1" applyFill="1"/>
    <xf numFmtId="179" fontId="23" fillId="3" borderId="0" xfId="2" applyFont="1"/>
    <xf numFmtId="9" fontId="23" fillId="3" borderId="0" xfId="6" applyFont="1"/>
    <xf numFmtId="178" fontId="23" fillId="6" borderId="0" xfId="1" applyFont="1" applyFill="1" applyAlignment="1">
      <alignment horizontal="right"/>
    </xf>
    <xf numFmtId="9" fontId="23" fillId="0" borderId="0" xfId="0" applyNumberFormat="1" applyFont="1">
      <alignment wrapText="1"/>
    </xf>
    <xf numFmtId="179" fontId="23" fillId="0" borderId="0" xfId="0" applyNumberFormat="1" applyFont="1">
      <alignment wrapText="1"/>
    </xf>
    <xf numFmtId="178" fontId="23" fillId="0" borderId="0" xfId="0" applyNumberFormat="1" applyFont="1">
      <alignment wrapText="1"/>
    </xf>
    <xf numFmtId="0" fontId="22" fillId="5" borderId="0" xfId="3" applyFont="1" applyFill="1" applyBorder="1" applyAlignment="1">
      <alignment horizontal="left" vertical="center" indent="1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3" fillId="4" borderId="0" xfId="7" applyFont="1">
      <alignment vertical="top" wrapText="1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9" builtinId="3" customBuiltin="1"/>
    <cellStyle name="千分位[0]" xfId="10" builtinId="6" customBuiltin="1"/>
    <cellStyle name="已瀏覽過的超連結" xfId="5" builtinId="9" customBuiltin="1"/>
    <cellStyle name="中等" xfId="17" builtinId="28" customBuiltin="1"/>
    <cellStyle name="合計" xfId="25" builtinId="25" customBuiltin="1"/>
    <cellStyle name="好" xfId="15" builtinId="26" customBuiltin="1"/>
    <cellStyle name="百分比" xfId="6" builtinId="5" customBuiltin="1"/>
    <cellStyle name="計算方式" xfId="20" builtinId="22" customBuiltin="1"/>
    <cellStyle name="貨幣" xfId="1" builtinId="4" customBuiltin="1"/>
    <cellStyle name="貨幣 [0]" xfId="2" builtinId="7" customBuiltin="1"/>
    <cellStyle name="連結的儲存格" xfId="21" builtinId="24" customBuiltin="1"/>
    <cellStyle name="備註" xfId="7" builtinId="10" customBuiltin="1"/>
    <cellStyle name="超連結" xfId="4" builtinId="8" customBuiltin="1"/>
    <cellStyle name="說明文字" xfId="24" builtinId="53" customBuiltin="1"/>
    <cellStyle name="輔色1" xfId="8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1" builtinId="15" customBuiltin="1"/>
    <cellStyle name="標題 1" xfId="3" builtinId="16" customBuiltin="1"/>
    <cellStyle name="標題 2" xfId="12" builtinId="17" customBuiltin="1"/>
    <cellStyle name="標題 3" xfId="13" builtinId="18" customBuiltin="1"/>
    <cellStyle name="標題 4" xfId="14" builtinId="19" customBuiltin="1"/>
    <cellStyle name="輸入" xfId="18" builtinId="20" customBuiltin="1"/>
    <cellStyle name="輸出" xfId="19" builtinId="21" customBuiltin="1"/>
    <cellStyle name="檢查儲存格" xfId="22" builtinId="23" customBuiltin="1"/>
    <cellStyle name="壞" xfId="16" builtinId="27" customBuiltin="1"/>
    <cellStyle name="警告文字" xfId="23" builtinId="11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9" formatCode="&quot;NT$&quot;#,##0.00_);\(&quot;NT$&quot;#,##0.00\)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right" vertical="bottom" textRotation="0" wrapText="0" indent="0" justifyLastLine="0" shrinkToFit="0" readingOrder="0"/>
      <border diagonalUp="0" diagonalDown="0" outline="0">
        <left style="medium">
          <color theme="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NT$&quot;#,##0_);\(&quot;NT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theme="2"/>
          <bgColor theme="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Microsoft JhengHei UI"/>
        <family val="2"/>
        <charset val="136"/>
        <scheme val="none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地區銷量" defaultPivotStyle="PivotStyleLight1">
    <tableStyle name="地區銷量" pivot="0" count="5" xr9:uid="{00000000-0011-0000-FFFF-FFFF00000000}">
      <tableStyleElement type="wholeTable" dxfId="40"/>
      <tableStyleElement type="headerRow" dxfId="39"/>
      <tableStyleElement type="totalRow" dxfId="38"/>
      <tableStyleElement type="lastColumn" dxfId="37"/>
      <tableStyleElement type="la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地區銷量!$A$4</c:f>
              <c:strCache>
                <c:ptCount val="1"/>
                <c:pt idx="0">
                  <c:v>北美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地區銷量!$B$3:$M$3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地區銷量!$B$4:$M$4</c:f>
              <c:numCache>
                <c:formatCode>"NT$"#,##0_);\("NT$"#,##0\)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地區銷量!$A$5</c:f>
              <c:strCache>
                <c:ptCount val="1"/>
                <c:pt idx="0">
                  <c:v>亞洲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地區銷量!$B$3:$M$3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地區銷量!$B$5:$M$5</c:f>
              <c:numCache>
                <c:formatCode>"NT$"#,##0_);\("NT$"#,##0\)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地區銷量!$A$6</c:f>
              <c:strCache>
                <c:ptCount val="1"/>
                <c:pt idx="0">
                  <c:v>歐洲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地區銷量!$B$3:$M$3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地區銷量!$B$6:$M$6</c:f>
              <c:numCache>
                <c:formatCode>"NT$"#,##0_);\("NT$"#,##0\)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地區銷量!$A$7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地區銷量!$B$3:$M$3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地區銷量!$B$7:$M$7</c:f>
              <c:numCache>
                <c:formatCode>"NT$"#,##0_);\("NT$"#,##0\)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地區銷量!$A$8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地區銷量!$B$3:$M$3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地區銷量!$B$8:$M$8</c:f>
              <c:numCache>
                <c:formatCode>"NT$"#,##0_);\("NT$"#,##0\)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地區銷量!$A$9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地區銷量!$B$3:$M$3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地區銷量!$B$9:$M$9</c:f>
              <c:numCache>
                <c:formatCode>"NT$"#,##0_);\("NT$"#,##0\)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地區銷量!$A$10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地區銷量!$B$3:$M$3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地區銷量!$B$10:$M$10</c:f>
              <c:numCache>
                <c:formatCode>"NT$"#,##0_);\("NT$"#,##0\)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地區銷量!$A$11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地區銷量!$B$3:$M$3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地區銷量!$B$11:$M$11</c:f>
              <c:numCache>
                <c:formatCode>"NT$"#,##0_);\("NT$"#,##0\)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標籤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defRPr>
                    </a:pPr>
                    <a:r>
                      <a:rPr lang="zh-CN" altLang="en-US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北美 </a:t>
                    </a:r>
                    <a:r>
                      <a:rPr lang="en-US" altLang="zh-CN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(42%)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defRPr>
                    </a:pPr>
                    <a:r>
                      <a:rPr lang="zh-CN" altLang="en-US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亞洲 </a:t>
                    </a:r>
                    <a:r>
                      <a:rPr lang="en-US" altLang="zh-CN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(29%)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defRPr>
                    </a:pPr>
                    <a:r>
                      <a:rPr lang="zh-CN" altLang="en-US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歐洲 </a:t>
                    </a:r>
                    <a:r>
                      <a:rPr lang="en-US" altLang="zh-CN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(28%)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defRPr>
                    </a:pPr>
                    <a:r>
                      <a:rPr lang="en-US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defRPr>
                    </a:pPr>
                    <a:r>
                      <a:rPr lang="en-US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defRPr>
                    </a:pPr>
                    <a:r>
                      <a:rPr lang="en-US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defRPr>
                    </a:pPr>
                    <a:r>
                      <a:rPr lang="en-US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defRPr>
                    </a:pPr>
                    <a:r>
                      <a:rPr lang="en-US">
                        <a:latin typeface="Microsoft JhengHei UI" panose="020B0604030504040204" pitchFamily="34" charset="-120"/>
                        <a:ea typeface="Microsoft JhengHei UI" panose="020B0604030504040204" pitchFamily="34" charset="-120"/>
                      </a:rPr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Microsoft JhengHei UI" panose="020B0604030504040204" pitchFamily="34" charset="-120"/>
                    <a:ea typeface="Microsoft JhengHei UI" panose="020B0604030504040204" pitchFamily="34" charset="-120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視窗​​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[0]!x視窗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[0]!y視窗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zh-TW"/>
          </a:p>
        </c:tx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[$NT$]#,##0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zh-TW"/>
          </a:p>
        </c:txPr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zh-TW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1</xdr:row>
      <xdr:rowOff>126999</xdr:rowOff>
    </xdr:from>
    <xdr:to>
      <xdr:col>12</xdr:col>
      <xdr:colOff>941916</xdr:colOff>
      <xdr:row>1</xdr:row>
      <xdr:rowOff>3106419</xdr:rowOff>
    </xdr:to>
    <xdr:graphicFrame macro="">
      <xdr:nvGraphicFramePr>
        <xdr:cNvPr id="3" name="地區銷量圖表" descr="繪製最多 8 個地區從 1 月到 12 月銷量的 [地區銷量] 圖表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地區" displayName="地區" ref="A3:P12" totalsRowCount="1" headerRowDxfId="35" dataDxfId="34" totalsRowDxfId="32" tableBorderDxfId="33">
  <autoFilter ref="A3:P11" xr:uid="{00000000-0009-0000-0100-000001000000}"/>
  <tableColumns count="16">
    <tableColumn id="1" xr3:uid="{00000000-0010-0000-0000-000001000000}" name="地區" totalsRowLabel="總計" dataDxfId="31" totalsRowDxfId="30"/>
    <tableColumn id="2" xr3:uid="{00000000-0010-0000-0000-000002000000}" name="1 月" totalsRowFunction="sum" dataDxfId="29" totalsRowDxfId="28"/>
    <tableColumn id="3" xr3:uid="{00000000-0010-0000-0000-000003000000}" name="2 月" totalsRowFunction="sum" dataDxfId="27" totalsRowDxfId="26"/>
    <tableColumn id="4" xr3:uid="{00000000-0010-0000-0000-000004000000}" name="3 月" totalsRowFunction="sum" dataDxfId="25" totalsRowDxfId="24"/>
    <tableColumn id="5" xr3:uid="{00000000-0010-0000-0000-000005000000}" name="4 月" totalsRowFunction="sum" dataDxfId="23" totalsRowDxfId="22"/>
    <tableColumn id="6" xr3:uid="{00000000-0010-0000-0000-000006000000}" name="5 月" totalsRowFunction="sum" dataDxfId="21" totalsRowDxfId="20"/>
    <tableColumn id="7" xr3:uid="{00000000-0010-0000-0000-000007000000}" name="6 月" totalsRowFunction="sum" dataDxfId="19" totalsRowDxfId="18"/>
    <tableColumn id="8" xr3:uid="{00000000-0010-0000-0000-000008000000}" name="7 月" totalsRowFunction="sum" dataDxfId="17" totalsRowDxfId="16"/>
    <tableColumn id="9" xr3:uid="{00000000-0010-0000-0000-000009000000}" name="8 月" totalsRowFunction="sum" dataDxfId="15" totalsRowDxfId="14"/>
    <tableColumn id="10" xr3:uid="{00000000-0010-0000-0000-00000A000000}" name="9 月" totalsRowFunction="sum" dataDxfId="13" totalsRowDxfId="12"/>
    <tableColumn id="11" xr3:uid="{00000000-0010-0000-0000-00000B000000}" name="10 月" totalsRowFunction="sum" dataDxfId="11" totalsRowDxfId="10"/>
    <tableColumn id="12" xr3:uid="{00000000-0010-0000-0000-00000C000000}" name="11 月" totalsRowFunction="sum" dataDxfId="9" totalsRowDxfId="8"/>
    <tableColumn id="13" xr3:uid="{00000000-0010-0000-0000-00000D000000}" name="12 月" totalsRowFunction="sum" dataDxfId="7" totalsRowDxfId="6"/>
    <tableColumn id="14" xr3:uid="{00000000-0010-0000-0000-00000E000000}" name="總計" totalsRowFunction="sum" dataDxfId="5" totalsRowDxfId="4">
      <calculatedColumnFormula>SUM(地區銷量!$B4:$M4)</calculatedColumnFormula>
    </tableColumn>
    <tableColumn id="15" xr3:uid="{00000000-0010-0000-0000-00000F000000}" name="%" totalsRowFunction="sum" dataDxfId="3" totalsRowDxfId="2">
      <calculatedColumnFormula>地區銷量!$N4/SUM(地區銷量!$N$4:$N$11)</calculatedColumnFormula>
    </tableColumn>
    <tableColumn id="16" xr3:uid="{00000000-0010-0000-0000-000010000000}" name="標籤" dataDxfId="1" totalsRowDxfId="0">
      <calculatedColumnFormula>地區銷量!$A4 &amp; " (" &amp; TEXT(地區銷量!$O4,"0%") &amp; ")"</calculatedColumnFormula>
    </tableColumn>
  </tableColumns>
  <tableStyleInfo name="地區銷量" showFirstColumn="0" showLastColumn="1" showRowStripes="1" showColumnStripes="0"/>
  <extLst>
    <ext xmlns:x14="http://schemas.microsoft.com/office/spreadsheetml/2009/9/main" uri="{504A1905-F514-4f6f-8877-14C23A59335A}">
      <x14:table altTextSummary="您可以在此表格中輸入最多 8 個地區從 1 月到 12 月的銷售資料。系統會自動更新總計和百分比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defaultRowHeight="30" customHeight="1" x14ac:dyDescent="0.25"/>
  <cols>
    <col min="1" max="1" width="16.109375" style="1" customWidth="1"/>
    <col min="2" max="13" width="11.88671875" style="1" customWidth="1"/>
    <col min="14" max="14" width="13.88671875" style="1" customWidth="1"/>
    <col min="15" max="15" width="8.88671875" style="1" customWidth="1"/>
    <col min="16" max="16" width="19.6640625" style="1" hidden="1" customWidth="1"/>
    <col min="17" max="17" width="4.33203125" style="1" customWidth="1"/>
    <col min="18" max="18" width="11.88671875" style="1" customWidth="1"/>
    <col min="19" max="16384" width="8.88671875" style="1"/>
  </cols>
  <sheetData>
    <row r="1" spans="1:17" s="2" customFormat="1" ht="39.950000000000003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  <c r="Q1" s="2" t="s">
        <v>20</v>
      </c>
    </row>
    <row r="2" spans="1:17" ht="263.10000000000002" customHeight="1" thickBot="1" x14ac:dyDescent="0.3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4" t="s">
        <v>21</v>
      </c>
      <c r="O2" s="14"/>
    </row>
    <row r="3" spans="1:17" ht="30" customHeight="1" thickTop="1" x14ac:dyDescent="0.25">
      <c r="A3" s="1" t="s">
        <v>1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5</v>
      </c>
      <c r="O3" s="1" t="s">
        <v>18</v>
      </c>
      <c r="P3" s="3" t="s">
        <v>19</v>
      </c>
    </row>
    <row r="4" spans="1:17" ht="30" customHeight="1" x14ac:dyDescent="0.25">
      <c r="A4" s="1" t="s">
        <v>2</v>
      </c>
      <c r="B4" s="4">
        <v>23000</v>
      </c>
      <c r="C4" s="4">
        <v>25000</v>
      </c>
      <c r="D4" s="4">
        <v>19000</v>
      </c>
      <c r="E4" s="4">
        <v>13000</v>
      </c>
      <c r="F4" s="4">
        <v>18000</v>
      </c>
      <c r="G4" s="4">
        <v>22000</v>
      </c>
      <c r="H4" s="4">
        <v>26000</v>
      </c>
      <c r="I4" s="4"/>
      <c r="J4" s="4"/>
      <c r="K4" s="4"/>
      <c r="L4" s="4"/>
      <c r="M4" s="4"/>
      <c r="N4" s="5">
        <f>SUM(地區銷量!$B4:$M4)</f>
        <v>146000</v>
      </c>
      <c r="O4" s="6">
        <f>地區銷量!$N4/SUM(地區銷量!$N$4:$N$11)</f>
        <v>0.42196531791907516</v>
      </c>
      <c r="P4" s="7" t="str">
        <f>地區銷量!$A4 &amp; " (" &amp; TEXT(地區銷量!$O4,"0%") &amp; ")"</f>
        <v>北美 (42%)</v>
      </c>
    </row>
    <row r="5" spans="1:17" ht="30" customHeight="1" x14ac:dyDescent="0.25">
      <c r="A5" s="1" t="s">
        <v>3</v>
      </c>
      <c r="B5" s="4">
        <v>14000</v>
      </c>
      <c r="C5" s="4">
        <v>18000</v>
      </c>
      <c r="D5" s="4">
        <v>14000</v>
      </c>
      <c r="E5" s="4">
        <v>12000</v>
      </c>
      <c r="F5" s="4">
        <v>14000</v>
      </c>
      <c r="G5" s="4">
        <v>18000</v>
      </c>
      <c r="H5" s="4">
        <v>12000</v>
      </c>
      <c r="I5" s="4"/>
      <c r="J5" s="4"/>
      <c r="K5" s="4"/>
      <c r="L5" s="4"/>
      <c r="M5" s="4"/>
      <c r="N5" s="5">
        <f>SUM(地區銷量!$B5:$M5)</f>
        <v>102000</v>
      </c>
      <c r="O5" s="6">
        <f>地區銷量!$N5/SUM(地區銷量!$N$4:$N$11)</f>
        <v>0.2947976878612717</v>
      </c>
      <c r="P5" s="7" t="str">
        <f>地區銷量!$A5 &amp; " (" &amp; TEXT(地區銷量!$O5,"0%") &amp; ")"</f>
        <v>亞洲 (29%)</v>
      </c>
    </row>
    <row r="6" spans="1:17" ht="30" customHeight="1" x14ac:dyDescent="0.25">
      <c r="A6" s="1" t="s">
        <v>4</v>
      </c>
      <c r="B6" s="4">
        <v>20000</v>
      </c>
      <c r="C6" s="4">
        <v>12000</v>
      </c>
      <c r="D6" s="4">
        <v>13000</v>
      </c>
      <c r="E6" s="4">
        <v>10000</v>
      </c>
      <c r="F6" s="4">
        <v>11000</v>
      </c>
      <c r="G6" s="4">
        <v>15000</v>
      </c>
      <c r="H6" s="4">
        <v>17000</v>
      </c>
      <c r="I6" s="4"/>
      <c r="J6" s="4"/>
      <c r="K6" s="4"/>
      <c r="L6" s="4"/>
      <c r="M6" s="4"/>
      <c r="N6" s="5">
        <f>SUM(地區銷量!$B6:$M6)</f>
        <v>98000</v>
      </c>
      <c r="O6" s="6">
        <f>地區銷量!$N6/SUM(地區銷量!$N$4:$N$11)</f>
        <v>0.2832369942196532</v>
      </c>
      <c r="P6" s="7" t="str">
        <f>地區銷量!$A6 &amp; " (" &amp; TEXT(地區銷量!$O6,"0%") &amp; ")"</f>
        <v>歐洲 (28%)</v>
      </c>
    </row>
    <row r="7" spans="1:17" ht="30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f>SUM(地區銷量!$B7:$M7)</f>
        <v>0</v>
      </c>
      <c r="O7" s="6">
        <f>地區銷量!$N7/SUM(地區銷量!$N$4:$N$11)</f>
        <v>0</v>
      </c>
      <c r="P7" s="7" t="str">
        <f>地區銷量!$A7 &amp; " (" &amp; TEXT(地區銷量!$O7,"0%") &amp; ")"</f>
        <v xml:space="preserve"> (0%)</v>
      </c>
    </row>
    <row r="8" spans="1:17" ht="30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f>SUM(地區銷量!$B8:$M8)</f>
        <v>0</v>
      </c>
      <c r="O8" s="6">
        <f>地區銷量!$N8/SUM(地區銷量!$N$4:$N$11)</f>
        <v>0</v>
      </c>
      <c r="P8" s="7" t="str">
        <f>地區銷量!$A8 &amp; " (" &amp; TEXT(地區銷量!$O8,"0%") &amp; ")"</f>
        <v xml:space="preserve"> (0%)</v>
      </c>
    </row>
    <row r="9" spans="1:17" ht="30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>
        <f>SUM(地區銷量!$B9:$M9)</f>
        <v>0</v>
      </c>
      <c r="O9" s="6">
        <f>地區銷量!$N9/SUM(地區銷量!$N$4:$N$11)</f>
        <v>0</v>
      </c>
      <c r="P9" s="7" t="str">
        <f>地區銷量!$A9 &amp; " (" &amp; TEXT(地區銷量!$O9,"0%") &amp; ")"</f>
        <v xml:space="preserve"> (0%)</v>
      </c>
    </row>
    <row r="10" spans="1:17" ht="30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>SUM(地區銷量!$B10:$M10)</f>
        <v>0</v>
      </c>
      <c r="O10" s="6">
        <f>地區銷量!$N10/SUM(地區銷量!$N$4:$N$11)</f>
        <v>0</v>
      </c>
      <c r="P10" s="7" t="str">
        <f>地區銷量!$A10 &amp; " (" &amp; TEXT(地區銷量!$O10,"0%") &amp; ")"</f>
        <v xml:space="preserve"> (0%)</v>
      </c>
    </row>
    <row r="11" spans="1:17" ht="30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f>SUM(地區銷量!$B11:$M11)</f>
        <v>0</v>
      </c>
      <c r="O11" s="6">
        <f>地區銷量!$N11/SUM(地區銷量!$N$4:$N$11)</f>
        <v>0</v>
      </c>
      <c r="P11" s="7" t="str">
        <f>地區銷量!$A11 &amp; " (" &amp; TEXT(地區銷量!$O11,"0%") &amp; ")"</f>
        <v xml:space="preserve"> (0%)</v>
      </c>
    </row>
    <row r="12" spans="1:17" ht="30" customHeight="1" x14ac:dyDescent="0.25">
      <c r="A12" s="1" t="s">
        <v>5</v>
      </c>
      <c r="B12" s="10">
        <f>SUBTOTAL(109,地區[1 月])</f>
        <v>57000</v>
      </c>
      <c r="C12" s="10">
        <f>SUBTOTAL(109,地區[2 月])</f>
        <v>55000</v>
      </c>
      <c r="D12" s="10">
        <f>SUBTOTAL(109,地區[3 月])</f>
        <v>46000</v>
      </c>
      <c r="E12" s="10">
        <f>SUBTOTAL(109,地區[4 月])</f>
        <v>35000</v>
      </c>
      <c r="F12" s="10">
        <f>SUBTOTAL(109,地區[5 月])</f>
        <v>43000</v>
      </c>
      <c r="G12" s="10">
        <f>SUBTOTAL(109,地區[6 月])</f>
        <v>55000</v>
      </c>
      <c r="H12" s="10">
        <f>SUBTOTAL(109,地區[7 月])</f>
        <v>55000</v>
      </c>
      <c r="I12" s="10">
        <f>SUBTOTAL(109,地區[8 月])</f>
        <v>0</v>
      </c>
      <c r="J12" s="10">
        <f>SUBTOTAL(109,地區[9 月])</f>
        <v>0</v>
      </c>
      <c r="K12" s="10">
        <f>SUBTOTAL(109,地區[10 月])</f>
        <v>0</v>
      </c>
      <c r="L12" s="10">
        <f>SUBTOTAL(109,地區[11 月])</f>
        <v>0</v>
      </c>
      <c r="M12" s="10">
        <f>SUBTOTAL(109,地區[12 月])</f>
        <v>0</v>
      </c>
      <c r="N12" s="9">
        <f>SUBTOTAL(109,地區[總計])</f>
        <v>346000</v>
      </c>
      <c r="O12" s="8">
        <f>SUBTOTAL(109,地區[%])</f>
        <v>1</v>
      </c>
    </row>
  </sheetData>
  <mergeCells count="3">
    <mergeCell ref="A1:O1"/>
    <mergeCell ref="A2:M2"/>
    <mergeCell ref="N2:O2"/>
  </mergeCells>
  <phoneticPr fontId="28" type="noConversion"/>
  <dataValidations count="6">
    <dataValidation allowBlank="1" showInputMessage="1" showErrorMessage="1" prompt="建立地區銷量圖表。從儲存格 B3 開始輸入每月地區銷量資料，並在儲存格 N2 中輸入備註。儲存格 B2 為地區銷量圖表。此儲存格為工作表標題" sqref="A1:O1" xr:uid="{00000000-0002-0000-0000-000000000000}"/>
    <dataValidation allowBlank="1" showInputMessage="1" showErrorMessage="1" prompt="在此標題下方的欄中輸入最多 8 個地區。使用標題篩選來尋找特定項目" sqref="A3" xr:uid="{00000000-0002-0000-0000-000001000000}"/>
    <dataValidation allowBlank="1" showInputMessage="1" showErrorMessage="1" prompt="系統會自動計算此標題下方的欄中的總計" sqref="N3" xr:uid="{00000000-0002-0000-0000-000002000000}"/>
    <dataValidation allowBlank="1" showInputMessage="1" showErrorMessage="1" prompt="此標題下方的欄會自動計算百分比" sqref="O3" xr:uid="{00000000-0002-0000-0000-000003000000}"/>
    <dataValidation allowBlank="1" showInputMessage="1" showErrorMessage="1" prompt="請在此儲存格輸入備註" sqref="N2:O2" xr:uid="{00000000-0002-0000-0000-000004000000}"/>
    <dataValidation allowBlank="1" showInputMessage="1" showErrorMessage="1" prompt="在此標題下方的欄中輸入所對應地區的每月銷量" sqref="B3:M3" xr:uid="{00000000-0002-0000-0000-000005000000}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ignoredErrors>
    <ignoredError sqref="N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地區銷量</vt:lpstr>
      <vt:lpstr>d</vt:lpstr>
      <vt:lpstr>列標題區域1..Q28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2018-05-24T07:53:16Z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