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showInkAnnotation="0"/>
  <mc:AlternateContent xmlns:mc="http://schemas.openxmlformats.org/markup-compatibility/2006">
    <mc:Choice Requires="x15">
      <x15ac:absPath xmlns:x15ac="http://schemas.microsoft.com/office/spreadsheetml/2010/11/ac" url="\\deli\projects\Office_Online\technicians\ZakiaLu\20180612\zh-TW\target\"/>
    </mc:Choice>
  </mc:AlternateContent>
  <xr:revisionPtr revIDLastSave="0" documentId="12_ncr:500000_{616F2DBC-6CCB-4E7E-B9B9-9D922224E0BF}" xr6:coauthVersionLast="32" xr6:coauthVersionMax="32" xr10:uidLastSave="{00000000-0000-0000-0000-000000000000}"/>
  <bookViews>
    <workbookView xWindow="0" yWindow="0" windowWidth="21600" windowHeight="9510" tabRatio="478" xr2:uid="{00000000-000D-0000-FFFF-FFFF00000000}"/>
  </bookViews>
  <sheets>
    <sheet name="每週工時表" sheetId="1" r:id="rId1"/>
  </sheets>
  <definedNames>
    <definedName name="_xlnm.Print_Titles" localSheetId="0">每週工時表!$11:$11</definedName>
    <definedName name="列標題區域1..C9">每週工時表!$B$3</definedName>
    <definedName name="列標題區域2..K3">每週工時表!$J$3</definedName>
    <definedName name="列標題區域3..K9">每週工時表!$J$5</definedName>
    <definedName name="列標題區域4..K19">每週工時表!$F$19</definedName>
    <definedName name="列標題區域5..H20">每週工時表!$F$20</definedName>
    <definedName name="列標題區域6..K21">每週工時表!$F$21</definedName>
    <definedName name="標題​​1">工時表[[#Headers],[星期]]</definedName>
  </definedNames>
  <calcPr calcId="162913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J19" i="1"/>
  <c r="I19" i="1"/>
  <c r="H19" i="1"/>
  <c r="G19" i="1"/>
  <c r="G18" i="1" l="1"/>
  <c r="G17" i="1"/>
  <c r="G16" i="1"/>
  <c r="G15" i="1"/>
  <c r="G14" i="1"/>
  <c r="G13" i="1"/>
  <c r="H18" i="1" l="1"/>
  <c r="H17" i="1"/>
  <c r="H16" i="1"/>
  <c r="H15" i="1"/>
  <c r="H14" i="1"/>
  <c r="H13" i="1"/>
  <c r="H12" i="1"/>
  <c r="G12" i="1"/>
  <c r="I21" i="1" l="1"/>
  <c r="J21" i="1"/>
  <c r="H21" i="1" l="1"/>
  <c r="G21" i="1"/>
  <c r="K21" i="1" l="1"/>
</calcChain>
</file>

<file path=xl/sharedStrings.xml><?xml version="1.0" encoding="utf-8"?>
<sst xmlns="http://schemas.openxmlformats.org/spreadsheetml/2006/main" count="39" uniqueCount="38">
  <si>
    <t>每週工時表</t>
  </si>
  <si>
    <t>公司名稱</t>
  </si>
  <si>
    <t>街道地址：</t>
  </si>
  <si>
    <t>地址 2：</t>
  </si>
  <si>
    <t>地址 3：</t>
  </si>
  <si>
    <t>縣/市和郵遞區號：</t>
  </si>
  <si>
    <t>電話：</t>
  </si>
  <si>
    <t>傳真：</t>
  </si>
  <si>
    <t>電子郵件：</t>
  </si>
  <si>
    <t>星期</t>
  </si>
  <si>
    <t>星期一</t>
  </si>
  <si>
    <t>星期二</t>
  </si>
  <si>
    <t>星期三</t>
  </si>
  <si>
    <t>星期四</t>
  </si>
  <si>
    <t>星期五</t>
  </si>
  <si>
    <t>星期六</t>
  </si>
  <si>
    <t>星期日</t>
  </si>
  <si>
    <t>上班時間</t>
  </si>
  <si>
    <t>休息開始</t>
  </si>
  <si>
    <t xml:space="preserve">休息結束 </t>
  </si>
  <si>
    <t xml:space="preserve">下班時間 </t>
  </si>
  <si>
    <t>總時數</t>
  </si>
  <si>
    <t>時薪</t>
  </si>
  <si>
    <t>總薪資</t>
  </si>
  <si>
    <t>員工簽名</t>
  </si>
  <si>
    <t>經理簽名</t>
  </si>
  <si>
    <t>正常時數</t>
  </si>
  <si>
    <t>加班時數</t>
  </si>
  <si>
    <t>病假時數</t>
  </si>
  <si>
    <t>工作日結束日期：</t>
  </si>
  <si>
    <t>員工：</t>
  </si>
  <si>
    <t>經理：</t>
  </si>
  <si>
    <t>員工電話：</t>
  </si>
  <si>
    <t>員工電子郵件：</t>
  </si>
  <si>
    <t>統一編號：</t>
  </si>
  <si>
    <t>休假時數</t>
  </si>
  <si>
    <t>總計</t>
  </si>
  <si>
    <t>日期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</si>
</sst>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76" formatCode="&quot;$&quot;#,##0.00_);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h:mm;@"/>
    <numFmt numFmtId="181" formatCode="[&lt;=9999999]###\-####;\(###\)\ ###\-####"/>
    <numFmt numFmtId="182" formatCode="0.00_ "/>
    <numFmt numFmtId="183" formatCode="&quot;NT$&quot;#,##0.00"/>
    <numFmt numFmtId="184" formatCode="[&lt;=9999999]###\-####;\(0#\)\ ###\-####"/>
  </numFmts>
  <fonts count="13" x14ac:knownFonts="1">
    <font>
      <sz val="11"/>
      <color theme="1" tint="0.34998626667073579"/>
      <name val="新細明體"/>
      <family val="2"/>
      <scheme val="minor"/>
    </font>
    <font>
      <sz val="11"/>
      <name val="Arial"/>
      <family val="2"/>
    </font>
    <font>
      <b/>
      <sz val="22"/>
      <color theme="1"/>
      <name val="新細明體"/>
      <family val="2"/>
      <scheme val="minor"/>
    </font>
    <font>
      <sz val="11"/>
      <color theme="1" tint="0.34998626667073579"/>
      <name val="新細明體"/>
      <family val="2"/>
      <scheme val="minor"/>
    </font>
    <font>
      <sz val="11"/>
      <name val="新細明體"/>
      <family val="2"/>
      <scheme val="minor"/>
    </font>
    <font>
      <b/>
      <sz val="11"/>
      <color theme="1"/>
      <name val="新細明體"/>
      <family val="2"/>
      <scheme val="minor"/>
    </font>
    <font>
      <b/>
      <sz val="22"/>
      <color theme="1" tint="0.499984740745262"/>
      <name val="新細明體"/>
      <family val="2"/>
      <scheme val="major"/>
    </font>
    <font>
      <sz val="11"/>
      <color theme="1" tint="0.34998626667073579"/>
      <name val="新細明體"/>
      <family val="2"/>
      <scheme val="major"/>
    </font>
    <font>
      <b/>
      <sz val="22"/>
      <color theme="1" tint="0.499984740745262"/>
      <name val="Microsoft JhengHei UI"/>
      <family val="2"/>
      <charset val="136"/>
    </font>
    <font>
      <sz val="11"/>
      <color theme="1" tint="0.34998626667073579"/>
      <name val="Microsoft JhengHei UI"/>
      <family val="2"/>
      <charset val="136"/>
    </font>
    <font>
      <b/>
      <sz val="22"/>
      <color theme="1"/>
      <name val="Microsoft JhengHei UI"/>
      <family val="2"/>
      <charset val="136"/>
    </font>
    <font>
      <b/>
      <sz val="11"/>
      <color theme="1"/>
      <name val="Microsoft JhengHei UI"/>
      <family val="2"/>
      <charset val="136"/>
    </font>
    <font>
      <sz val="11"/>
      <name val="Microsoft JhengHei UI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34998626667073579"/>
      </bottom>
      <diagonal/>
    </border>
  </borders>
  <cellStyleXfs count="20">
    <xf numFmtId="0" fontId="0" fillId="0" borderId="0">
      <alignment horizontal="left" vertical="center"/>
    </xf>
    <xf numFmtId="176" fontId="1" fillId="0" borderId="1" applyFont="0" applyFill="0" applyProtection="0">
      <alignment horizontal="center" vertical="center"/>
    </xf>
    <xf numFmtId="0" fontId="3" fillId="0" borderId="0" applyNumberFormat="0" applyFill="0" applyBorder="0" applyAlignment="0" applyProtection="0">
      <alignment vertical="top"/>
      <protection locked="0"/>
    </xf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2" fillId="0" borderId="0" applyNumberFormat="0" applyFill="0" applyProtection="0">
      <alignment vertical="center"/>
    </xf>
    <xf numFmtId="0" fontId="3" fillId="0" borderId="0" applyFill="0" applyProtection="0">
      <alignment horizontal="left"/>
    </xf>
    <xf numFmtId="0" fontId="3" fillId="0" borderId="0" applyFill="0" applyProtection="0">
      <alignment horizontal="right" vertical="center" indent="1"/>
    </xf>
    <xf numFmtId="0" fontId="4" fillId="0" borderId="2" applyNumberFormat="0" applyFont="0" applyFill="0" applyAlignment="0">
      <alignment horizontal="left"/>
      <protection locked="0"/>
    </xf>
    <xf numFmtId="0" fontId="7" fillId="2" borderId="1" applyNumberFormat="0" applyFont="0" applyAlignment="0">
      <alignment horizontal="center" vertical="center"/>
      <protection locked="0"/>
    </xf>
    <xf numFmtId="14" fontId="4" fillId="0" borderId="0" applyFont="0" applyFill="0" applyBorder="0" applyAlignment="0"/>
    <xf numFmtId="0" fontId="5" fillId="0" borderId="0" applyFill="0" applyBorder="0" applyProtection="0">
      <alignment horizontal="center" vertical="center"/>
    </xf>
    <xf numFmtId="0" fontId="5" fillId="3" borderId="1" applyNumberFormat="0" applyProtection="0">
      <alignment horizontal="left" vertical="center" indent="1"/>
    </xf>
    <xf numFmtId="180" fontId="4" fillId="0" borderId="0" applyFont="0" applyFill="0" applyBorder="0">
      <alignment horizontal="center" vertical="center"/>
    </xf>
    <xf numFmtId="2" fontId="4" fillId="0" borderId="0" applyFill="0" applyBorder="0">
      <alignment horizontal="center" vertical="center"/>
    </xf>
    <xf numFmtId="181" fontId="4" fillId="0" borderId="0" applyFont="0" applyFill="0" applyBorder="0" applyAlignment="0">
      <alignment horizontal="left" wrapText="1"/>
      <protection locked="0"/>
    </xf>
    <xf numFmtId="0" fontId="3" fillId="0" borderId="0" applyNumberFormat="0" applyFill="0" applyBorder="0" applyAlignment="0" applyProtection="0">
      <alignment horizontal="left" vertical="center"/>
    </xf>
  </cellStyleXfs>
  <cellXfs count="22">
    <xf numFmtId="0" fontId="0" fillId="0" borderId="0" xfId="0">
      <alignment horizontal="left" vertical="center"/>
    </xf>
    <xf numFmtId="0" fontId="8" fillId="0" borderId="0" xfId="7" applyFont="1">
      <alignment horizontal="right"/>
    </xf>
    <xf numFmtId="0" fontId="9" fillId="0" borderId="0" xfId="0" applyFont="1">
      <alignment horizontal="left" vertical="center"/>
    </xf>
    <xf numFmtId="0" fontId="10" fillId="0" borderId="0" xfId="8" applyFont="1">
      <alignment vertical="center"/>
    </xf>
    <xf numFmtId="0" fontId="9" fillId="0" borderId="0" xfId="9" applyFont="1">
      <alignment horizontal="left"/>
    </xf>
    <xf numFmtId="0" fontId="9" fillId="0" borderId="2" xfId="11" applyFont="1" applyAlignment="1">
      <alignment horizontal="left" vertical="center"/>
      <protection locked="0"/>
    </xf>
    <xf numFmtId="14" fontId="9" fillId="0" borderId="2" xfId="13" applyNumberFormat="1" applyFont="1" applyBorder="1" applyAlignment="1">
      <alignment horizontal="left" vertical="center"/>
    </xf>
    <xf numFmtId="0" fontId="9" fillId="0" borderId="2" xfId="11" applyFont="1" applyAlignment="1">
      <alignment horizontal="left" vertical="center"/>
      <protection locked="0"/>
    </xf>
    <xf numFmtId="184" fontId="9" fillId="0" borderId="2" xfId="18" applyNumberFormat="1" applyFont="1" applyBorder="1" applyAlignment="1">
      <alignment horizontal="left" vertical="center"/>
      <protection locked="0"/>
    </xf>
    <xf numFmtId="184" fontId="9" fillId="0" borderId="2" xfId="18" applyNumberFormat="1" applyFont="1" applyBorder="1" applyAlignment="1">
      <alignment horizontal="left" vertical="center"/>
      <protection locked="0"/>
    </xf>
    <xf numFmtId="0" fontId="11" fillId="0" borderId="0" xfId="14" applyFont="1" applyFill="1" applyBorder="1">
      <alignment horizontal="center" vertical="center"/>
    </xf>
    <xf numFmtId="0" fontId="9" fillId="0" borderId="0" xfId="0" applyFont="1" applyFill="1" applyBorder="1">
      <alignment horizontal="left" vertical="center"/>
    </xf>
    <xf numFmtId="180" fontId="12" fillId="0" borderId="0" xfId="16" applyNumberFormat="1" applyFont="1" applyFill="1" applyBorder="1">
      <alignment horizontal="center" vertical="center"/>
    </xf>
    <xf numFmtId="182" fontId="12" fillId="0" borderId="0" xfId="17" applyNumberFormat="1" applyFont="1" applyFill="1" applyBorder="1">
      <alignment horizontal="center" vertical="center"/>
    </xf>
    <xf numFmtId="0" fontId="11" fillId="3" borderId="1" xfId="15" applyFont="1">
      <alignment horizontal="left" vertical="center" indent="1"/>
    </xf>
    <xf numFmtId="182" fontId="12" fillId="2" borderId="1" xfId="17" applyNumberFormat="1" applyFont="1" applyFill="1" applyBorder="1">
      <alignment horizontal="center" vertical="center"/>
    </xf>
    <xf numFmtId="182" fontId="9" fillId="2" borderId="1" xfId="17" applyNumberFormat="1" applyFont="1" applyFill="1" applyBorder="1">
      <alignment horizontal="center" vertical="center"/>
    </xf>
    <xf numFmtId="182" fontId="12" fillId="3" borderId="1" xfId="17" applyNumberFormat="1" applyFont="1" applyFill="1" applyBorder="1">
      <alignment horizontal="center" vertical="center"/>
    </xf>
    <xf numFmtId="183" fontId="9" fillId="0" borderId="1" xfId="1" applyNumberFormat="1" applyFont="1">
      <alignment horizontal="center" vertical="center"/>
    </xf>
    <xf numFmtId="183" fontId="11" fillId="3" borderId="1" xfId="1" applyNumberFormat="1" applyFont="1" applyFill="1">
      <alignment horizontal="center" vertical="center"/>
    </xf>
    <xf numFmtId="183" fontId="9" fillId="2" borderId="1" xfId="1" applyNumberFormat="1" applyFont="1" applyFill="1" applyBorder="1" applyProtection="1">
      <alignment horizontal="center" vertical="center"/>
    </xf>
    <xf numFmtId="14" fontId="9" fillId="0" borderId="2" xfId="13" applyFont="1" applyBorder="1" applyAlignment="1">
      <alignment horizontal="left" vertical="center"/>
    </xf>
  </cellXfs>
  <cellStyles count="20">
    <cellStyle name="一般" xfId="0" builtinId="0" customBuiltin="1"/>
    <cellStyle name="下框線" xfId="11" xr:uid="{00000000-0005-0000-0000-000000000000}"/>
    <cellStyle name="千分位" xfId="3" builtinId="3" customBuiltin="1"/>
    <cellStyle name="千分位[0]" xfId="4" builtinId="6" customBuiltin="1"/>
    <cellStyle name="已瀏覽過的超連結" xfId="19" builtinId="9" customBuiltin="1"/>
    <cellStyle name="日期" xfId="13" xr:uid="{00000000-0005-0000-0000-000005000000}"/>
    <cellStyle name="合計" xfId="15" builtinId="25" customBuiltin="1"/>
    <cellStyle name="百分比" xfId="6" builtinId="5" customBuiltin="1"/>
    <cellStyle name="時間" xfId="16" xr:uid="{00000000-0005-0000-0000-000011000000}"/>
    <cellStyle name="時數" xfId="17" xr:uid="{00000000-0005-0000-0000-00000C000000}"/>
    <cellStyle name="貨幣" xfId="1" builtinId="4" customBuiltin="1"/>
    <cellStyle name="貨幣 [0]" xfId="5" builtinId="7" customBuiltin="1"/>
    <cellStyle name="超連結" xfId="2" builtinId="8" customBuiltin="1"/>
    <cellStyle name="填滿" xfId="12" xr:uid="{00000000-0005-0000-0000-000006000000}"/>
    <cellStyle name="電話" xfId="18" xr:uid="{00000000-0005-0000-0000-000010000000}"/>
    <cellStyle name="標題" xfId="7" builtinId="15" customBuiltin="1"/>
    <cellStyle name="標題 1" xfId="8" builtinId="16" customBuiltin="1"/>
    <cellStyle name="標題 2" xfId="9" builtinId="17" customBuiltin="1"/>
    <cellStyle name="標題 3" xfId="10" builtinId="18" customBuiltin="1"/>
    <cellStyle name="標題 4" xfId="14" builtinId="19" customBuiltin="1"/>
  </cellStyles>
  <dxfs count="18"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0.00_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0.00_ 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0.00_ 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0.00_ 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0.00_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0" formatCode="h:mm;@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0" formatCode="h:mm;@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0" formatCode="h:mm;@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0" formatCode="h:mm;@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color theme="1" tint="0.34998626667073579"/>
      </font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每週工時表" pivot="0" count="6" xr9:uid="{00000000-0011-0000-FFFF-FFFF00000000}">
      <tableStyleElement type="wholeTable" dxfId="17"/>
      <tableStyleElement type="headerRow" dxfId="16"/>
      <tableStyleElement type="firstColumn" dxfId="15"/>
      <tableStyleElement type="lastColumn" dxfId="14"/>
      <tableStyleElement type="firstColumnStripe" dxfId="13"/>
      <tableStyleElement type="secondColumn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工時表" displayName="工時表" ref="B11:K18" totalsRowShown="0" headerRowDxfId="1" dataDxfId="0">
  <autoFilter ref="B11:K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星期" dataDxfId="11"/>
    <tableColumn id="2" xr3:uid="{00000000-0010-0000-0000-000002000000}" name="上班時間" dataDxfId="10"/>
    <tableColumn id="3" xr3:uid="{00000000-0010-0000-0000-000003000000}" name="休息開始" dataDxfId="9"/>
    <tableColumn id="4" xr3:uid="{00000000-0010-0000-0000-000004000000}" name="休息結束 " dataDxfId="8"/>
    <tableColumn id="5" xr3:uid="{00000000-0010-0000-0000-000005000000}" name="下班時間 " dataDxfId="7"/>
    <tableColumn id="6" xr3:uid="{00000000-0010-0000-0000-000006000000}" name="正常時數" dataDxfId="6">
      <calculatedColumnFormula>IFERROR(IF((((D12-C12)+(F12-E12))*24)&gt;8,8,((D12-C12)+(F12-E12))*24), "")</calculatedColumnFormula>
    </tableColumn>
    <tableColumn id="7" xr3:uid="{00000000-0010-0000-0000-000007000000}" name="加班時數" dataDxfId="5">
      <calculatedColumnFormula>IFERROR(IF(((D12-C12)+(F12-E12))*24&gt;8,((D12-C12)+(F12-E12))*24-8,0), "")</calculatedColumnFormula>
    </tableColumn>
    <tableColumn id="8" xr3:uid="{00000000-0010-0000-0000-000008000000}" name="病假時數" dataDxfId="4"/>
    <tableColumn id="9" xr3:uid="{00000000-0010-0000-0000-000009000000}" name="休假時數" dataDxfId="3"/>
    <tableColumn id="10" xr3:uid="{00000000-0010-0000-0000-00000A000000}" name="總計" dataDxfId="2">
      <calculatedColumnFormula>IFERROR(SUM(G12:J12), "")</calculatedColumnFormula>
    </tableColumn>
  </tableColumns>
  <tableStyleInfo name="每週工時表" showFirstColumn="1" showLastColumn="1" showRowStripes="0" showColumnStripes="1"/>
  <extLst>
    <ext xmlns:x14="http://schemas.microsoft.com/office/spreadsheetml/2009/9/main" uri="{504A1905-F514-4f6f-8877-14C23A59335A}">
      <x14:table altTextSummary="輸入星期幾、上班時間、下班時間、病假時數、休假時數和時薪。正常時數，加班時數、總時數和總薪資會自動計算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B1:K25"/>
  <sheetViews>
    <sheetView showGridLines="0" showZeros="0" tabSelected="1" workbookViewId="0"/>
  </sheetViews>
  <sheetFormatPr defaultRowHeight="30" customHeight="1" x14ac:dyDescent="0.25"/>
  <cols>
    <col min="1" max="1" width="2.5703125" style="2" customWidth="1"/>
    <col min="2" max="2" width="19" style="2" customWidth="1"/>
    <col min="3" max="6" width="13.42578125" style="2" customWidth="1"/>
    <col min="7" max="10" width="19" style="2" customWidth="1"/>
    <col min="11" max="11" width="30.5703125" style="2" customWidth="1"/>
    <col min="12" max="12" width="2.5703125" style="2" customWidth="1"/>
    <col min="13" max="16384" width="9.140625" style="2"/>
  </cols>
  <sheetData>
    <row r="1" spans="2:11" ht="35.1" customHeight="1" x14ac:dyDescent="0.4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35.1" customHeight="1" x14ac:dyDescent="0.25">
      <c r="B2" s="3" t="s">
        <v>1</v>
      </c>
    </row>
    <row r="3" spans="2:11" ht="30" customHeight="1" x14ac:dyDescent="0.25">
      <c r="B3" s="4" t="s">
        <v>2</v>
      </c>
      <c r="C3" s="5"/>
      <c r="D3" s="5"/>
      <c r="E3" s="5"/>
      <c r="F3" s="5"/>
      <c r="G3" s="5"/>
      <c r="H3" s="5"/>
      <c r="J3" s="4" t="s">
        <v>29</v>
      </c>
      <c r="K3" s="6"/>
    </row>
    <row r="4" spans="2:11" ht="30" customHeight="1" x14ac:dyDescent="0.25">
      <c r="B4" s="4" t="s">
        <v>3</v>
      </c>
      <c r="C4" s="5"/>
      <c r="D4" s="5"/>
      <c r="E4" s="5"/>
      <c r="F4" s="5"/>
      <c r="G4" s="5"/>
      <c r="H4" s="5"/>
      <c r="J4" s="4"/>
    </row>
    <row r="5" spans="2:11" ht="30" customHeight="1" x14ac:dyDescent="0.25">
      <c r="B5" s="4" t="s">
        <v>4</v>
      </c>
      <c r="C5" s="5"/>
      <c r="D5" s="5"/>
      <c r="E5" s="5"/>
      <c r="F5" s="5"/>
      <c r="G5" s="5"/>
      <c r="H5" s="5"/>
      <c r="J5" s="4" t="s">
        <v>30</v>
      </c>
      <c r="K5" s="7"/>
    </row>
    <row r="6" spans="2:11" ht="30" customHeight="1" x14ac:dyDescent="0.25">
      <c r="B6" s="4" t="s">
        <v>5</v>
      </c>
      <c r="C6" s="5"/>
      <c r="D6" s="5"/>
      <c r="E6" s="5"/>
      <c r="F6" s="5"/>
      <c r="G6" s="5"/>
      <c r="H6" s="5"/>
      <c r="J6" s="4" t="s">
        <v>31</v>
      </c>
      <c r="K6" s="7"/>
    </row>
    <row r="7" spans="2:11" ht="30" customHeight="1" x14ac:dyDescent="0.25">
      <c r="B7" s="4" t="s">
        <v>6</v>
      </c>
      <c r="C7" s="8"/>
      <c r="D7" s="8"/>
      <c r="E7" s="8"/>
      <c r="F7" s="8"/>
      <c r="G7" s="8"/>
      <c r="H7" s="8"/>
      <c r="J7" s="4" t="s">
        <v>32</v>
      </c>
      <c r="K7" s="9"/>
    </row>
    <row r="8" spans="2:11" ht="30" customHeight="1" x14ac:dyDescent="0.25">
      <c r="B8" s="4" t="s">
        <v>7</v>
      </c>
      <c r="C8" s="8"/>
      <c r="D8" s="8"/>
      <c r="E8" s="8"/>
      <c r="F8" s="8"/>
      <c r="G8" s="8"/>
      <c r="H8" s="8"/>
      <c r="J8" s="4" t="s">
        <v>33</v>
      </c>
      <c r="K8" s="7"/>
    </row>
    <row r="9" spans="2:11" ht="30" customHeight="1" x14ac:dyDescent="0.25">
      <c r="B9" s="4" t="s">
        <v>8</v>
      </c>
      <c r="C9" s="5"/>
      <c r="D9" s="5"/>
      <c r="E9" s="5"/>
      <c r="F9" s="5"/>
      <c r="G9" s="5"/>
      <c r="H9" s="5"/>
      <c r="J9" s="4" t="s">
        <v>34</v>
      </c>
      <c r="K9" s="7"/>
    </row>
    <row r="10" spans="2:11" ht="15" customHeight="1" x14ac:dyDescent="0.25"/>
    <row r="11" spans="2:11" ht="30" customHeight="1" x14ac:dyDescent="0.25">
      <c r="B11" s="10" t="s">
        <v>9</v>
      </c>
      <c r="C11" s="10" t="s">
        <v>17</v>
      </c>
      <c r="D11" s="10" t="s">
        <v>18</v>
      </c>
      <c r="E11" s="10" t="s">
        <v>19</v>
      </c>
      <c r="F11" s="10" t="s">
        <v>20</v>
      </c>
      <c r="G11" s="10" t="s">
        <v>26</v>
      </c>
      <c r="H11" s="10" t="s">
        <v>27</v>
      </c>
      <c r="I11" s="10" t="s">
        <v>28</v>
      </c>
      <c r="J11" s="10" t="s">
        <v>35</v>
      </c>
      <c r="K11" s="10" t="s">
        <v>36</v>
      </c>
    </row>
    <row r="12" spans="2:11" ht="30" customHeight="1" x14ac:dyDescent="0.25">
      <c r="B12" s="11" t="s">
        <v>10</v>
      </c>
      <c r="C12" s="12">
        <v>0.33333333333333331</v>
      </c>
      <c r="D12" s="12">
        <v>0.45833333333333331</v>
      </c>
      <c r="E12" s="12">
        <v>0.5</v>
      </c>
      <c r="F12" s="12">
        <v>0.75</v>
      </c>
      <c r="G12" s="13">
        <f>IFERROR(IF((((D12-C12)+(F12-E12))*24)&gt;8,8,((D12-C12)+(F12-E12))*24), "")</f>
        <v>8</v>
      </c>
      <c r="H12" s="13">
        <f>IFERROR(IF(((D12-C12)+(F12-E12))*24&gt;8,((D12-C12)+(F12-E12))*24-8,0), "")</f>
        <v>1</v>
      </c>
      <c r="I12" s="13"/>
      <c r="J12" s="13"/>
      <c r="K12" s="13">
        <f t="shared" ref="K12:K18" si="0">IFERROR(SUM(G12:J12), "")</f>
        <v>9</v>
      </c>
    </row>
    <row r="13" spans="2:11" ht="30" customHeight="1" x14ac:dyDescent="0.25">
      <c r="B13" s="11" t="s">
        <v>11</v>
      </c>
      <c r="C13" s="12"/>
      <c r="D13" s="12"/>
      <c r="E13" s="12"/>
      <c r="F13" s="12"/>
      <c r="G13" s="13">
        <f t="shared" ref="G13:G18" si="1">IFERROR(IF((((D13-C13)+(F13-E13))*24)&gt;8,8,((D13-C13)+(F13-E13))*24), "")</f>
        <v>0</v>
      </c>
      <c r="H13" s="13">
        <f t="shared" ref="H13:H18" si="2">IFERROR(IF(((D13-C13)+(F13-E13))*24&gt;8,((D13-C13)+(F13-E13))*24-8,0), "")</f>
        <v>0</v>
      </c>
      <c r="I13" s="13"/>
      <c r="J13" s="13"/>
      <c r="K13" s="13">
        <f t="shared" si="0"/>
        <v>0</v>
      </c>
    </row>
    <row r="14" spans="2:11" ht="30" customHeight="1" x14ac:dyDescent="0.25">
      <c r="B14" s="11" t="s">
        <v>12</v>
      </c>
      <c r="C14" s="12"/>
      <c r="D14" s="12"/>
      <c r="E14" s="12"/>
      <c r="F14" s="12"/>
      <c r="G14" s="13">
        <f t="shared" si="1"/>
        <v>0</v>
      </c>
      <c r="H14" s="13">
        <f t="shared" si="2"/>
        <v>0</v>
      </c>
      <c r="I14" s="13"/>
      <c r="J14" s="13"/>
      <c r="K14" s="13">
        <f t="shared" si="0"/>
        <v>0</v>
      </c>
    </row>
    <row r="15" spans="2:11" ht="30" customHeight="1" x14ac:dyDescent="0.25">
      <c r="B15" s="11" t="s">
        <v>13</v>
      </c>
      <c r="C15" s="12"/>
      <c r="D15" s="12"/>
      <c r="E15" s="12"/>
      <c r="F15" s="12"/>
      <c r="G15" s="13">
        <f t="shared" si="1"/>
        <v>0</v>
      </c>
      <c r="H15" s="13">
        <f t="shared" si="2"/>
        <v>0</v>
      </c>
      <c r="I15" s="13"/>
      <c r="J15" s="13"/>
      <c r="K15" s="13">
        <f t="shared" si="0"/>
        <v>0</v>
      </c>
    </row>
    <row r="16" spans="2:11" ht="30" customHeight="1" x14ac:dyDescent="0.25">
      <c r="B16" s="11" t="s">
        <v>14</v>
      </c>
      <c r="C16" s="12"/>
      <c r="D16" s="12"/>
      <c r="E16" s="12"/>
      <c r="F16" s="12"/>
      <c r="G16" s="13">
        <f t="shared" si="1"/>
        <v>0</v>
      </c>
      <c r="H16" s="13">
        <f t="shared" si="2"/>
        <v>0</v>
      </c>
      <c r="I16" s="13"/>
      <c r="J16" s="13"/>
      <c r="K16" s="13">
        <f t="shared" si="0"/>
        <v>0</v>
      </c>
    </row>
    <row r="17" spans="2:11" ht="30" customHeight="1" x14ac:dyDescent="0.25">
      <c r="B17" s="11" t="s">
        <v>15</v>
      </c>
      <c r="C17" s="12"/>
      <c r="D17" s="12"/>
      <c r="E17" s="12"/>
      <c r="F17" s="12"/>
      <c r="G17" s="13">
        <f t="shared" si="1"/>
        <v>0</v>
      </c>
      <c r="H17" s="13">
        <f t="shared" si="2"/>
        <v>0</v>
      </c>
      <c r="I17" s="13"/>
      <c r="J17" s="13"/>
      <c r="K17" s="13">
        <f t="shared" si="0"/>
        <v>0</v>
      </c>
    </row>
    <row r="18" spans="2:11" ht="30" customHeight="1" x14ac:dyDescent="0.25">
      <c r="B18" s="11" t="s">
        <v>16</v>
      </c>
      <c r="C18" s="12"/>
      <c r="D18" s="12"/>
      <c r="E18" s="12"/>
      <c r="F18" s="12"/>
      <c r="G18" s="13">
        <f t="shared" si="1"/>
        <v>0</v>
      </c>
      <c r="H18" s="13">
        <f t="shared" si="2"/>
        <v>0</v>
      </c>
      <c r="I18" s="13"/>
      <c r="J18" s="13"/>
      <c r="K18" s="13">
        <f t="shared" si="0"/>
        <v>0</v>
      </c>
    </row>
    <row r="19" spans="2:11" ht="30" customHeight="1" x14ac:dyDescent="0.25">
      <c r="F19" s="14" t="s">
        <v>21</v>
      </c>
      <c r="G19" s="15">
        <f>SUM(G12:G18)</f>
        <v>8</v>
      </c>
      <c r="H19" s="15">
        <f>SUM(H12:H18)</f>
        <v>1</v>
      </c>
      <c r="I19" s="16">
        <f>SUM(I12:I18)</f>
        <v>0</v>
      </c>
      <c r="J19" s="15">
        <f>SUM(J12:J18)</f>
        <v>0</v>
      </c>
      <c r="K19" s="17">
        <f>SUM(工時表[總計])</f>
        <v>9</v>
      </c>
    </row>
    <row r="20" spans="2:11" ht="30" customHeight="1" x14ac:dyDescent="0.25">
      <c r="F20" s="14" t="s">
        <v>22</v>
      </c>
      <c r="G20" s="18">
        <v>600</v>
      </c>
      <c r="H20" s="18">
        <v>900</v>
      </c>
      <c r="I20" s="18"/>
      <c r="J20" s="18"/>
      <c r="K20" s="19"/>
    </row>
    <row r="21" spans="2:11" ht="30" customHeight="1" x14ac:dyDescent="0.25">
      <c r="F21" s="14" t="s">
        <v>23</v>
      </c>
      <c r="G21" s="20">
        <f>G19*G20</f>
        <v>4800</v>
      </c>
      <c r="H21" s="20">
        <f>H19*H20</f>
        <v>900</v>
      </c>
      <c r="I21" s="20">
        <f>I19*I20</f>
        <v>0</v>
      </c>
      <c r="J21" s="20">
        <f>J19*J20</f>
        <v>0</v>
      </c>
      <c r="K21" s="20">
        <f>SUM(G21:J21)</f>
        <v>5700</v>
      </c>
    </row>
    <row r="22" spans="2:11" ht="30" customHeight="1" x14ac:dyDescent="0.25">
      <c r="F22" s="5"/>
      <c r="G22" s="5"/>
      <c r="H22" s="5"/>
      <c r="I22" s="5"/>
      <c r="J22" s="5"/>
      <c r="K22" s="21"/>
    </row>
    <row r="23" spans="2:11" ht="30" customHeight="1" x14ac:dyDescent="0.25">
      <c r="F23" s="2" t="s">
        <v>24</v>
      </c>
      <c r="K23" s="2" t="s">
        <v>37</v>
      </c>
    </row>
    <row r="24" spans="2:11" ht="30" customHeight="1" x14ac:dyDescent="0.25">
      <c r="F24" s="5"/>
      <c r="G24" s="5"/>
      <c r="H24" s="5"/>
      <c r="I24" s="5"/>
      <c r="J24" s="5"/>
      <c r="K24" s="21"/>
    </row>
    <row r="25" spans="2:11" ht="30" customHeight="1" x14ac:dyDescent="0.25">
      <c r="F25" s="2" t="s">
        <v>25</v>
      </c>
      <c r="K25" s="2" t="s">
        <v>37</v>
      </c>
    </row>
  </sheetData>
  <dataConsolidate/>
  <mergeCells count="10">
    <mergeCell ref="C3:H3"/>
    <mergeCell ref="C4:H4"/>
    <mergeCell ref="C5:H5"/>
    <mergeCell ref="B1:K1"/>
    <mergeCell ref="F24:J24"/>
    <mergeCell ref="C6:H6"/>
    <mergeCell ref="C7:H7"/>
    <mergeCell ref="C8:H8"/>
    <mergeCell ref="C9:H9"/>
    <mergeCell ref="F22:J22"/>
  </mergeCells>
  <phoneticPr fontId="0" type="noConversion"/>
  <dataValidations xWindow="817" yWindow="518" count="45">
    <dataValidation allowBlank="1" showInputMessage="1" showErrorMessage="1" prompt="在此工作表中建立每週工時表。總時數與總薪資會自動計算" sqref="A1" xr:uid="{00000000-0002-0000-0000-000000000000}"/>
    <dataValidation allowBlank="1" showInputMessage="1" showErrorMessage="1" prompt="此儲存格為本工作表的標題" sqref="B1" xr:uid="{00000000-0002-0000-0000-000001000000}"/>
    <dataValidation allowBlank="1" showInputMessage="1" showErrorMessage="1" prompt="在此儲存格中輸入公司名稱。在儲存格 B3 到 K9 中輸入公司資訊 (包括 K3 中的工作日結束日期)" sqref="B2" xr:uid="{00000000-0002-0000-0000-000002000000}"/>
    <dataValidation allowBlank="1" showInputMessage="1" showErrorMessage="1" prompt="在此儲存格中輸入街道地址" sqref="C3" xr:uid="{00000000-0002-0000-0000-000003000000}"/>
    <dataValidation allowBlank="1" showInputMessage="1" showErrorMessage="1" prompt="在此儲存格中輸入地址 2" sqref="C4" xr:uid="{00000000-0002-0000-0000-000004000000}"/>
    <dataValidation allowBlank="1" showInputMessage="1" showErrorMessage="1" prompt="在此儲存格中輸入地址 3" sqref="C5" xr:uid="{00000000-0002-0000-0000-000005000000}"/>
    <dataValidation allowBlank="1" showInputMessage="1" showErrorMessage="1" prompt="在右側儲存格中輸入工作日結束日期" sqref="J3" xr:uid="{00000000-0002-0000-0000-000006000000}"/>
    <dataValidation allowBlank="1" showInputMessage="1" showErrorMessage="1" prompt="在此儲存格中輸入工作日結束日期。選取儲存格 J5 到 K9 以輸入員工資訊" sqref="K3" xr:uid="{00000000-0002-0000-0000-000007000000}"/>
    <dataValidation allowBlank="1" showInputMessage="1" showErrorMessage="1" prompt="在右側儲存格中輸入員工姓名" sqref="J5" xr:uid="{00000000-0002-0000-0000-000008000000}"/>
    <dataValidation allowBlank="1" showInputMessage="1" showErrorMessage="1" prompt="在此儲存格中輸入員工姓名" sqref="K5" xr:uid="{00000000-0002-0000-0000-000009000000}"/>
    <dataValidation allowBlank="1" showInputMessage="1" showErrorMessage="1" prompt="在右側儲存格中輸入經理姓名" sqref="J6" xr:uid="{00000000-0002-0000-0000-00000A000000}"/>
    <dataValidation allowBlank="1" showInputMessage="1" showErrorMessage="1" prompt="在此儲存格中輸入經理姓名" sqref="K6" xr:uid="{00000000-0002-0000-0000-00000B000000}"/>
    <dataValidation allowBlank="1" showInputMessage="1" showErrorMessage="1" prompt="在右側儲存格中輸入員工電話號碼" sqref="J7" xr:uid="{00000000-0002-0000-0000-00000C000000}"/>
    <dataValidation allowBlank="1" showInputMessage="1" showErrorMessage="1" prompt="在此儲存格中輸入員工電話號碼" sqref="K7" xr:uid="{00000000-0002-0000-0000-00000D000000}"/>
    <dataValidation allowBlank="1" showInputMessage="1" showErrorMessage="1" prompt="在右側儲存格中輸入員工電子郵件地址" sqref="J8" xr:uid="{00000000-0002-0000-0000-00000E000000}"/>
    <dataValidation allowBlank="1" showInputMessage="1" showErrorMessage="1" prompt="在此儲存格中輸入員工電子郵件地址" sqref="K8" xr:uid="{00000000-0002-0000-0000-00000F000000}"/>
    <dataValidation allowBlank="1" showInputMessage="1" showErrorMessage="1" prompt="在右側儲存格中輸入統一編號" sqref="J9" xr:uid="{00000000-0002-0000-0000-000010000000}"/>
    <dataValidation allowBlank="1" showInputMessage="1" showErrorMessage="1" prompt="在此儲存格中輸入統一編號" sqref="K9" xr:uid="{00000000-0002-0000-0000-000011000000}"/>
    <dataValidation allowBlank="1" showInputMessage="1" showErrorMessage="1" prompt="在此標題下方的欄中輸入星期" sqref="B11" xr:uid="{00000000-0002-0000-0000-000012000000}"/>
    <dataValidation allowBlank="1" showInputMessage="1" showErrorMessage="1" prompt="在此標題下方的欄中輸入打卡上班時間。請使用 24 小時制時間或上午/下午以計算時數" sqref="E11" xr:uid="{00000000-0002-0000-0000-000013000000}"/>
    <dataValidation allowBlank="1" showInputMessage="1" showErrorMessage="1" prompt="在此標題下方的欄中輸入打卡下班時間。請使用 24 小時制時間或上午/下午以計算時數" sqref="F11" xr:uid="{00000000-0002-0000-0000-000014000000}"/>
    <dataValidation allowBlank="1" showInputMessage="1" showErrorMessage="1" prompt="此標題下方的欄會自動計算正常時數" sqref="G11" xr:uid="{00000000-0002-0000-0000-000015000000}"/>
    <dataValidation allowBlank="1" showInputMessage="1" showErrorMessage="1" prompt="此標題下方的欄會自動計算加班時數" sqref="H11" xr:uid="{00000000-0002-0000-0000-000016000000}"/>
    <dataValidation allowBlank="1" showInputMessage="1" showErrorMessage="1" prompt="在此標題下方的欄中輸入病假時數" sqref="I11" xr:uid="{00000000-0002-0000-0000-000017000000}"/>
    <dataValidation allowBlank="1" showInputMessage="1" showErrorMessage="1" prompt="在此標題下方的欄中輸入休假時數" sqref="J11" xr:uid="{00000000-0002-0000-0000-000018000000}"/>
    <dataValidation allowBlank="1" showInputMessage="1" showErrorMessage="1" prompt="此標題下方的欄會自動計算總時數" sqref="K11" xr:uid="{00000000-0002-0000-0000-000019000000}"/>
    <dataValidation allowBlank="1" showInputMessage="1" showErrorMessage="1" prompt="右側儲存格會自動計算總時數" sqref="F19" xr:uid="{00000000-0002-0000-0000-00001A000000}"/>
    <dataValidation allowBlank="1" showInputMessage="1" showErrorMessage="1" prompt="在右側儲存格中輸入時薪" sqref="F20" xr:uid="{00000000-0002-0000-0000-00001B000000}"/>
    <dataValidation allowBlank="1" showInputMessage="1" showErrorMessage="1" prompt="右側儲存格會自動計算總薪資" sqref="F21" xr:uid="{00000000-0002-0000-0000-00001C000000}"/>
    <dataValidation allowBlank="1" showInputMessage="1" showErrorMessage="1" prompt="在此儲存格中輸入日期" sqref="K22 K24" xr:uid="{00000000-0002-0000-0000-00001D000000}"/>
    <dataValidation allowBlank="1" showInputMessage="1" showErrorMessage="1" prompt="在此儲存格中輸入電話號碼" sqref="C7" xr:uid="{00000000-0002-0000-0000-00001E000000}"/>
    <dataValidation allowBlank="1" showInputMessage="1" showErrorMessage="1" prompt="在此儲存格中輸入傳真號碼" sqref="C8" xr:uid="{00000000-0002-0000-0000-00001F000000}"/>
    <dataValidation allowBlank="1" showInputMessage="1" showErrorMessage="1" prompt="在此儲存格中輸入電子郵件" sqref="C9" xr:uid="{00000000-0002-0000-0000-000020000000}"/>
    <dataValidation allowBlank="1" showInputMessage="1" showErrorMessage="1" prompt="在右側儲存格中輸入街道地址" sqref="B3" xr:uid="{00000000-0002-0000-0000-000021000000}"/>
    <dataValidation allowBlank="1" showInputMessage="1" showErrorMessage="1" prompt="在右側儲存格中輸入地址 2" sqref="B4" xr:uid="{00000000-0002-0000-0000-000022000000}"/>
    <dataValidation allowBlank="1" showInputMessage="1" showErrorMessage="1" prompt="在右側儲存格中輸入地址 3" sqref="B5" xr:uid="{00000000-0002-0000-0000-000023000000}"/>
    <dataValidation allowBlank="1" showInputMessage="1" showErrorMessage="1" prompt="在右側儲存格中輸入縣/市和郵遞區號" sqref="B6" xr:uid="{00000000-0002-0000-0000-000024000000}"/>
    <dataValidation allowBlank="1" showInputMessage="1" showErrorMessage="1" prompt="在右側儲存格中輸入電話號碼" sqref="B7" xr:uid="{00000000-0002-0000-0000-000025000000}"/>
    <dataValidation allowBlank="1" showInputMessage="1" showErrorMessage="1" prompt="在右側儲存格中輸入傳真號碼" sqref="B8" xr:uid="{00000000-0002-0000-0000-000026000000}"/>
    <dataValidation allowBlank="1" showInputMessage="1" showErrorMessage="1" prompt="在右側儲存格中輸入電子郵件" sqref="B9" xr:uid="{00000000-0002-0000-0000-000027000000}"/>
    <dataValidation allowBlank="1" showInputMessage="1" showErrorMessage="1" prompt="在此儲存格中輸入縣/市和郵遞區號" sqref="C6" xr:uid="{00000000-0002-0000-0000-000028000000}"/>
    <dataValidation allowBlank="1" showInputMessage="1" showErrorMessage="1" prompt="在此標題下方的欄中輸入打卡上班時間。請使用 24 小時制時間或上午/下午以計算時數" sqref="C11" xr:uid="{00000000-0002-0000-0000-000029000000}"/>
    <dataValidation allowBlank="1" showInputMessage="1" showErrorMessage="1" prompt="在此標題下方的欄中輸入打卡下班時間。請使用 24 小時制時間或上午/下午以計算時數" sqref="D11" xr:uid="{00000000-0002-0000-0000-00002A000000}"/>
    <dataValidation allowBlank="1" showInputMessage="1" showErrorMessage="1" prompt="在此儲存格中輸入員工簽名" sqref="F22:J22" xr:uid="{00000000-0002-0000-0000-00002B000000}"/>
    <dataValidation allowBlank="1" showInputMessage="1" showErrorMessage="1" prompt="在此儲存格中輸入經理簽名" sqref="F24:J24" xr:uid="{00000000-0002-0000-0000-00002C000000}"/>
  </dataValidations>
  <printOptions horizontalCentered="1"/>
  <pageMargins left="0.5" right="0.5" top="0.75" bottom="0.75" header="0.5" footer="0.5"/>
  <pageSetup scale="71" orientation="landscape" r:id="rId1"/>
  <headerFooter differentFirst="1">
    <oddFooter>Page &amp;P of &amp;N</oddFooter>
  </headerFooter>
  <ignoredErrors>
    <ignoredError sqref="G13:G18 H13:H18 K12:K18 I19:J2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8</vt:i4>
      </vt:variant>
    </vt:vector>
  </HeadingPairs>
  <TitlesOfParts>
    <vt:vector size="9" baseType="lpstr">
      <vt:lpstr>每週工時表</vt:lpstr>
      <vt:lpstr>每週工時表!Print_Titles</vt:lpstr>
      <vt:lpstr>列標題區域1..C9</vt:lpstr>
      <vt:lpstr>列標題區域2..K3</vt:lpstr>
      <vt:lpstr>列標題區域3..K9</vt:lpstr>
      <vt:lpstr>列標題區域4..K19</vt:lpstr>
      <vt:lpstr>列標題區域5..H20</vt:lpstr>
      <vt:lpstr>列標題區域6..K21</vt:lpstr>
      <vt:lpstr>標題​​1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2017-01-30T04:36:15Z</dcterms:created>
  <dcterms:modified xsi:type="dcterms:W3CDTF">2018-06-12T06:38:18Z</dcterms:modified>
</cp:coreProperties>
</file>