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工單追蹤表" sheetId="1" r:id="rId1"/>
  </sheets>
  <calcPr calcId="152511"/>
</workbook>
</file>

<file path=xl/calcChain.xml><?xml version="1.0" encoding="utf-8"?>
<calcChain xmlns="http://schemas.openxmlformats.org/spreadsheetml/2006/main">
  <c r="F4" i="1" l="1"/>
  <c r="I5" i="1"/>
  <c r="G5" i="1"/>
  <c r="F5" i="1"/>
  <c r="G4" i="1"/>
  <c r="I4" i="1" s="1"/>
  <c r="F6" i="1"/>
  <c r="G6" i="1" l="1"/>
  <c r="I6" i="1" s="1"/>
</calcChain>
</file>

<file path=xl/sharedStrings.xml><?xml version="1.0" encoding="utf-8"?>
<sst xmlns="http://schemas.openxmlformats.org/spreadsheetml/2006/main" count="22" uniqueCount="20">
  <si>
    <t>TR45878</t>
  </si>
  <si>
    <t>YT9876</t>
  </si>
  <si>
    <t>TR7865</t>
  </si>
  <si>
    <t xml:space="preserve"> </t>
  </si>
  <si>
    <t>工單追蹤報告</t>
    <phoneticPr fontId="6" type="noConversion"/>
  </si>
  <si>
    <t>工單號碼</t>
    <phoneticPr fontId="6" type="noConversion"/>
  </si>
  <si>
    <t>描述</t>
    <phoneticPr fontId="6" type="noConversion"/>
  </si>
  <si>
    <t>申請人</t>
    <phoneticPr fontId="6" type="noConversion"/>
  </si>
  <si>
    <t>到期日</t>
    <phoneticPr fontId="6" type="noConversion"/>
  </si>
  <si>
    <t>開始日期</t>
    <phoneticPr fontId="6" type="noConversion"/>
  </si>
  <si>
    <t>指定對象</t>
    <phoneticPr fontId="6" type="noConversion"/>
  </si>
  <si>
    <t>完成百分比</t>
    <phoneticPr fontId="6" type="noConversion"/>
  </si>
  <si>
    <t>狀態</t>
    <phoneticPr fontId="6" type="noConversion"/>
  </si>
  <si>
    <t>裝置庫存</t>
    <phoneticPr fontId="6" type="noConversion"/>
  </si>
  <si>
    <t>建立新客戶資料庫</t>
    <phoneticPr fontId="6" type="noConversion"/>
  </si>
  <si>
    <t>升級桌上型電腦</t>
    <phoneticPr fontId="6" type="noConversion"/>
  </si>
  <si>
    <t>黃安東</t>
  </si>
  <si>
    <t>劉丹尼</t>
  </si>
  <si>
    <t>廖建宏</t>
  </si>
  <si>
    <t>謝史分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</si>
</sst>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9"/>
      <name val="細明體"/>
      <family val="3"/>
      <charset val="136"/>
      <scheme val="minor"/>
    </font>
    <font>
      <sz val="11"/>
      <color theme="4" tint="-0.24994659260841701"/>
      <name val="Microsoft JhengHei UI"/>
      <family val="2"/>
      <charset val="136"/>
    </font>
    <font>
      <sz val="26"/>
      <color theme="1" tint="0.34998626667073579"/>
      <name val="Microsoft JhengHei UI"/>
      <family val="2"/>
      <charset val="136"/>
    </font>
    <font>
      <sz val="12"/>
      <color theme="4" tint="-0.24994659260841701"/>
      <name val="Microsoft JhengHei UI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2" applyFont="1"/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4" fontId="7" fillId="0" borderId="0" xfId="0" applyNumberFormat="1" applyFont="1">
      <alignment vertical="center"/>
    </xf>
    <xf numFmtId="9" fontId="7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>
      <alignment vertical="center"/>
    </xf>
  </cellXfs>
  <cellStyles count="6">
    <cellStyle name="一般" xfId="0" builtinId="0" customBuiltin="1"/>
    <cellStyle name="百分比" xfId="1" builtinId="5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</cellStyles>
  <dxfs count="15"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strike val="0"/>
        <outline val="0"/>
        <shadow val="0"/>
        <u val="none"/>
        <vertAlign val="baseline"/>
        <sz val="12"/>
        <color theme="4" tint="-0.24994659260841701"/>
        <name val="Microsoft JhengHei UI"/>
        <scheme val="none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4"/>
      <tableStyleElement type="headerRow" dxfId="13"/>
      <tableStyleElement type="firstColumn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工作順序" displayName="工作順序" ref="B3:I6" totalsRowShown="0" headerRowDxfId="9" dataDxfId="8">
  <autoFilter ref="B3:I6"/>
  <tableColumns count="8">
    <tableColumn id="1" name="工單號碼" dataDxfId="7"/>
    <tableColumn id="2" name="描述" dataDxfId="6"/>
    <tableColumn id="8" name="申請人" dataDxfId="5"/>
    <tableColumn id="3" name="指定對象" dataDxfId="4"/>
    <tableColumn id="4" name="開始日期" dataDxfId="3"/>
    <tableColumn id="5" name="到期日" dataDxfId="2"/>
    <tableColumn id="9" name="完成百分比" dataDxfId="1"/>
    <tableColumn id="7" name="狀態" dataDxfId="0">
      <calculatedColumnFormula>IF(工作順序[[#This Row],[完成百分比]]=1,2,IF(ISBLANK(工作順序[[#This Row],[到期日]]),"",IF(AND(TODAY()&gt;工作順序[[#This Row],[到期日]],工作順序[[#This Row],[完成百分比]]&lt;&gt;1),0,1)))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工單表格" altTextSummary="工單詳細資料清單，例如：工單號碼、描述、申請人、指定對象、開始日期、到期日、完成百分比及狀態。"/>
    </ext>
  </extLst>
</table>
</file>

<file path=xl/theme/theme1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style="1" customWidth="1"/>
    <col min="2" max="2" width="18.375" style="1" customWidth="1"/>
    <col min="3" max="3" width="32.875" style="1" customWidth="1"/>
    <col min="4" max="5" width="19.875" style="1" customWidth="1"/>
    <col min="6" max="7" width="15" style="1" customWidth="1"/>
    <col min="8" max="8" width="17.375" style="1" customWidth="1"/>
    <col min="9" max="9" width="11.875" style="1" customWidth="1"/>
    <col min="10" max="10" width="2.25" style="1" customWidth="1"/>
    <col min="11" max="16384" width="9" style="1"/>
  </cols>
  <sheetData>
    <row r="1" spans="2:10" ht="41.25" customHeight="1" x14ac:dyDescent="0.5">
      <c r="B1" s="2" t="s">
        <v>4</v>
      </c>
      <c r="J1" s="1" t="s">
        <v>3</v>
      </c>
    </row>
    <row r="3" spans="2:10" ht="25.5" customHeight="1" x14ac:dyDescent="0.2">
      <c r="B3" s="3" t="s">
        <v>5</v>
      </c>
      <c r="C3" s="3" t="s">
        <v>6</v>
      </c>
      <c r="D3" s="3" t="s">
        <v>7</v>
      </c>
      <c r="E3" s="3" t="s">
        <v>10</v>
      </c>
      <c r="F3" s="3" t="s">
        <v>9</v>
      </c>
      <c r="G3" s="3" t="s">
        <v>8</v>
      </c>
      <c r="H3" s="3" t="s">
        <v>11</v>
      </c>
      <c r="I3" s="3" t="s">
        <v>12</v>
      </c>
    </row>
    <row r="4" spans="2:10" ht="25.5" customHeight="1" x14ac:dyDescent="0.2">
      <c r="B4" s="4" t="s">
        <v>0</v>
      </c>
      <c r="C4" s="4" t="s">
        <v>13</v>
      </c>
      <c r="D4" s="4" t="s">
        <v>16</v>
      </c>
      <c r="E4" s="4" t="s">
        <v>18</v>
      </c>
      <c r="F4" s="5">
        <f ca="1">TODAY()-120</f>
        <v>41050</v>
      </c>
      <c r="G4" s="5">
        <f ca="1">TODAY()-1</f>
        <v>41169</v>
      </c>
      <c r="H4" s="6">
        <v>0.75</v>
      </c>
      <c r="I4" s="7">
        <f ca="1">IF(工作順序[[#This Row],[完成百分比]]=1,2,IF(ISBLANK(工作順序[[#This Row],[到期日]]),"",IF(AND(TODAY()&gt;工作順序[[#This Row],[到期日]],工作順序[[#This Row],[完成百分比]]&lt;&gt;1),0,1)))</f>
        <v>0</v>
      </c>
    </row>
    <row r="5" spans="2:10" ht="25.5" customHeight="1" x14ac:dyDescent="0.2">
      <c r="B5" s="4" t="s">
        <v>1</v>
      </c>
      <c r="C5" s="4" t="s">
        <v>14</v>
      </c>
      <c r="D5" s="4" t="s">
        <v>17</v>
      </c>
      <c r="E5" s="4" t="s">
        <v>19</v>
      </c>
      <c r="F5" s="5">
        <f ca="1">TODAY()-30</f>
        <v>41140</v>
      </c>
      <c r="G5" s="5">
        <f ca="1">TODAY()+15</f>
        <v>41185</v>
      </c>
      <c r="H5" s="8">
        <v>1</v>
      </c>
      <c r="I5" s="7">
        <f ca="1">IF(工作順序[[#This Row],[完成百分比]]=1,2,IF(ISBLANK(工作順序[[#This Row],[到期日]]),"",IF(AND(TODAY()&gt;工作順序[[#This Row],[到期日]],工作順序[[#This Row],[完成百分比]]&lt;&gt;1),0,1)))</f>
        <v>2</v>
      </c>
    </row>
    <row r="6" spans="2:10" ht="25.5" customHeight="1" x14ac:dyDescent="0.2">
      <c r="B6" s="4" t="s">
        <v>2</v>
      </c>
      <c r="C6" s="4" t="s">
        <v>15</v>
      </c>
      <c r="D6" s="4" t="s">
        <v>17</v>
      </c>
      <c r="E6" s="4" t="s">
        <v>18</v>
      </c>
      <c r="F6" s="5">
        <f ca="1">TODAY()</f>
        <v>41170</v>
      </c>
      <c r="G6" s="5">
        <f ca="1">工作順序[[#This Row],[開始日期]]+30</f>
        <v>41200</v>
      </c>
      <c r="H6" s="8">
        <v>0</v>
      </c>
      <c r="I6" s="7">
        <f ca="1">IF(工作順序[[#This Row],[完成百分比]]=1,2,IF(ISBLANK(工作順序[[#This Row],[到期日]]),"",IF(AND(TODAY()&gt;工作順序[[#This Row],[到期日]],工作順序[[#This Row],[完成百分比]]&lt;&gt;1),0,1)))</f>
        <v>1</v>
      </c>
    </row>
  </sheetData>
  <phoneticPr fontId="6" type="noConversion"/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845894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2012-06-28T22:29:39+00:00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477790</Value>
    </PublishStatusLookup>
    <APAuthor xmlns="c66daf58-3c46-4c48-8560-c485e881f7f9">
      <UserInfo>
        <DisplayName/>
        <AccountId>2566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 xsi:nil="true"/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false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TP102929988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Props13.xml><?xml version="1.0" encoding="utf-8"?>
<ds:datastoreItem xmlns:ds="http://schemas.openxmlformats.org/officeDocument/2006/customXml" ds:itemID="{BC799967-213A-4FC3-BA6B-7A3523C630A9}"/>
</file>

<file path=customXml/itemProps22.xml><?xml version="1.0" encoding="utf-8"?>
<ds:datastoreItem xmlns:ds="http://schemas.openxmlformats.org/officeDocument/2006/customXml" ds:itemID="{5D30FD4F-1E96-42CD-AFEF-E4E978F2980F}"/>
</file>

<file path=customXml/itemProps31.xml><?xml version="1.0" encoding="utf-8"?>
<ds:datastoreItem xmlns:ds="http://schemas.openxmlformats.org/officeDocument/2006/customXml" ds:itemID="{985CC679-20F4-4F62-B3B3-8EE851FB3DAF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TM02930027</ap:Template>
  <ap:DocSecurity>0</ap:DocSecurity>
  <ap:ScaleCrop>false</ap:ScaleCrop>
  <ap:HeadingPairs>
    <vt:vector baseType="variant" size="2">
      <vt:variant>
        <vt:lpstr>工作表</vt:lpstr>
      </vt:variant>
      <vt:variant>
        <vt:i4>1</vt:i4>
      </vt:variant>
    </vt:vector>
  </ap:HeadingPairs>
  <ap:TitlesOfParts>
    <vt:vector baseType="lpstr" size="1">
      <vt:lpstr>工單追蹤表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2012-09-18T03:50:22Z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CategoryTagsTaxHTField0">
    <vt:lpwstr/>
  </property>
  <property fmtid="{D5CDD505-2E9C-101B-9397-08002B2CF9AE}" pid="9" name="CampaignTags">
    <vt:lpwstr/>
  </property>
  <property fmtid="{D5CDD505-2E9C-101B-9397-08002B2CF9AE}" pid="10" name="HiddenCategoryTagsTaxHTField0">
    <vt:lpwstr/>
  </property>
  <property fmtid="{D5CDD505-2E9C-101B-9397-08002B2CF9AE}" pid="11" name="ScenarioTags">
    <vt:lpwstr/>
  </property>
</Properties>
</file>