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4A4D85F5-0A75-4359-9F21-EEE5787C23E0}" xr6:coauthVersionLast="32" xr6:coauthVersionMax="32" xr10:uidLastSave="{00000000-0000-0000-0000-000000000000}"/>
  <bookViews>
    <workbookView xWindow="0" yWindow="0" windowWidth="20490" windowHeight="6930" xr2:uid="{00000000-000D-0000-FFFF-FFFF00000000}"/>
  </bookViews>
  <sheets>
    <sheet name="摘要" sheetId="1" r:id="rId1"/>
    <sheet name="機票" sheetId="8" r:id="rId2"/>
    <sheet name="餐飲" sheetId="3" r:id="rId3"/>
    <sheet name="住宿" sheetId="4" r:id="rId4"/>
    <sheet name="其他" sheetId="5" r:id="rId5"/>
  </sheets>
  <definedNames>
    <definedName name="_xlnm.Print_Titles" localSheetId="3">住宿!$3:$3</definedName>
    <definedName name="_xlnm.Print_Titles" localSheetId="4">其他!$3:$3</definedName>
    <definedName name="_xlnm.Print_Titles" localSheetId="1">機票!$3:$3</definedName>
    <definedName name="_xlnm.Print_Titles" localSheetId="2">餐飲!$3:$3</definedName>
    <definedName name="住宿合計">住宿[[#Totals],[金額]]</definedName>
    <definedName name="汽油合計">油資[[#Totals],[金額]]</definedName>
    <definedName name="娛樂合計">其他[[#Totals],[總費用]]</definedName>
    <definedName name="旅行者總人數">摘要!$B$4</definedName>
    <definedName name="時間長度">摘要!$D$4</definedName>
    <definedName name="新增住宿">住宿!$D$4</definedName>
    <definedName name="新增汽油">摘要!$D$8</definedName>
    <definedName name="新增機票">機票!$D$4</definedName>
    <definedName name="新增餐飲">餐飲!$D$4</definedName>
    <definedName name="機票合計">機票[[#Totals],[金額]]</definedName>
    <definedName name="餐飲合計">餐飲[[#Totals],[金額]]</definedName>
    <definedName name="總行程費用">摘要!$B$6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6" i="8"/>
  <c r="B6" i="1"/>
  <c r="D6" i="1" s="1"/>
  <c r="E4" i="5"/>
  <c r="E5" i="5"/>
  <c r="E6" i="5"/>
  <c r="C8" i="5" s="1"/>
  <c r="E7" i="5"/>
  <c r="C7" i="5"/>
  <c r="C4" i="5"/>
  <c r="C9" i="4"/>
  <c r="C6" i="3"/>
</calcChain>
</file>

<file path=xl/sharedStrings.xml><?xml version="1.0" encoding="utf-8"?>
<sst xmlns="http://schemas.openxmlformats.org/spreadsheetml/2006/main" count="59" uniqueCount="44">
  <si>
    <t>旅行者總人數：</t>
  </si>
  <si>
    <t>總行程費用：</t>
  </si>
  <si>
    <t>汽油</t>
  </si>
  <si>
    <t>預估總里程數</t>
  </si>
  <si>
    <t>平均每加侖里程數</t>
  </si>
  <si>
    <t>平均每加侖價格</t>
  </si>
  <si>
    <t>總車輛數</t>
  </si>
  <si>
    <t>合計</t>
  </si>
  <si>
    <t>金額</t>
  </si>
  <si>
    <t>行程時間 (天數)：</t>
  </si>
  <si>
    <t>每人費用：</t>
  </si>
  <si>
    <t>新增到行程？</t>
  </si>
  <si>
    <t>是</t>
  </si>
  <si>
    <t>行程規劃工具</t>
  </si>
  <si>
    <t>暑假</t>
  </si>
  <si>
    <t>每個工作表的祕訣</t>
  </si>
  <si>
    <t>1.</t>
  </si>
  <si>
    <t>2.</t>
  </si>
  <si>
    <t>3.</t>
  </si>
  <si>
    <t>比較汽油與機票費用，決定最佳交通方式。</t>
  </si>
  <si>
    <t>機票</t>
  </si>
  <si>
    <t>估計每人費用</t>
  </si>
  <si>
    <t>租車</t>
  </si>
  <si>
    <t>否</t>
  </si>
  <si>
    <t>餐飲</t>
  </si>
  <si>
    <t>估計每餐費用</t>
  </si>
  <si>
    <t>每天餐飲</t>
  </si>
  <si>
    <t>住宿</t>
  </si>
  <si>
    <t>平均費用 (每晚)</t>
  </si>
  <si>
    <t>總過夜天數</t>
  </si>
  <si>
    <t>總房間數</t>
  </si>
  <si>
    <t>代客停車服務 (每天)</t>
  </si>
  <si>
    <t>網際網路服務 (每天)</t>
  </si>
  <si>
    <t>娛樂/雜項</t>
  </si>
  <si>
    <t>演唱會</t>
  </si>
  <si>
    <t>租船</t>
  </si>
  <si>
    <t>租衝浪板</t>
  </si>
  <si>
    <t>雜費</t>
  </si>
  <si>
    <t>總費用</t>
  </si>
  <si>
    <t>新增到合計？</t>
  </si>
  <si>
    <t>費用</t>
  </si>
  <si>
    <r>
      <t xml:space="preserve">在 </t>
    </r>
    <r>
      <rPr>
        <b/>
        <sz val="11"/>
        <color theme="3"/>
        <rFont val="Microsoft JhengHei UI"/>
        <family val="2"/>
        <charset val="136"/>
      </rPr>
      <t>[新增到行程]</t>
    </r>
    <r>
      <rPr>
        <sz val="11"/>
        <color theme="3"/>
        <rFont val="Microsoft JhengHei UI"/>
        <family val="2"/>
        <charset val="136"/>
      </rPr>
      <t xml:space="preserve"> 或 </t>
    </r>
    <r>
      <rPr>
        <b/>
        <sz val="11"/>
        <color theme="3"/>
        <rFont val="Microsoft JhengHei UI"/>
        <family val="2"/>
        <charset val="136"/>
      </rPr>
      <t>[新增到合計]</t>
    </r>
    <r>
      <rPr>
        <sz val="11"/>
        <color theme="3"/>
        <rFont val="Microsoft JhengHei UI"/>
        <family val="2"/>
        <charset val="136"/>
      </rPr>
      <t xml:space="preserve"> 欄中輸入 </t>
    </r>
    <r>
      <rPr>
        <b/>
        <sz val="11"/>
        <color theme="3"/>
        <rFont val="Microsoft JhengHei UI"/>
        <family val="2"/>
        <charset val="136"/>
      </rPr>
      <t>[是]/[否]</t>
    </r>
    <r>
      <rPr>
        <sz val="11"/>
        <color theme="3"/>
        <rFont val="Microsoft JhengHei UI"/>
        <family val="2"/>
        <charset val="136"/>
      </rPr>
      <t xml:space="preserve">，以從 </t>
    </r>
    <r>
      <rPr>
        <b/>
        <sz val="11"/>
        <color theme="3"/>
        <rFont val="Microsoft JhengHei UI"/>
        <family val="2"/>
        <charset val="136"/>
      </rPr>
      <t>[總行程費用]</t>
    </r>
    <r>
      <rPr>
        <sz val="11"/>
        <color theme="3"/>
        <rFont val="Microsoft JhengHei UI"/>
        <family val="2"/>
        <charset val="136"/>
      </rPr>
      <t xml:space="preserve"> 新增/移除金額，進而規劃最符合經濟效益的行程。 </t>
    </r>
  </si>
  <si>
    <t>已新增到行程的總數</t>
    <phoneticPr fontId="3" type="noConversion"/>
  </si>
  <si>
    <r>
      <t xml:space="preserve">在娛樂/雜項工作表中，使用公式計算每人總費用。例
如，若要以每張門票為 $50 美元計算演唱會門票，請在 
</t>
    </r>
    <r>
      <rPr>
        <b/>
        <sz val="11"/>
        <color theme="3"/>
        <rFont val="Microsoft JhengHei UI"/>
        <family val="2"/>
        <charset val="136"/>
      </rPr>
      <t>[金額]</t>
    </r>
    <r>
      <rPr>
        <sz val="11"/>
        <color theme="3"/>
        <rFont val="Microsoft JhengHei UI"/>
        <family val="2"/>
        <charset val="136"/>
      </rPr>
      <t xml:space="preserve"> 欄中輸入 </t>
    </r>
    <r>
      <rPr>
        <b/>
        <sz val="11"/>
        <color theme="3"/>
        <rFont val="Microsoft JhengHei UI"/>
        <family val="2"/>
        <charset val="136"/>
      </rPr>
      <t>=50*旅行者總人數</t>
    </r>
    <r>
      <rPr>
        <sz val="11"/>
        <color theme="3"/>
        <rFont val="Microsoft JhengHei UI"/>
        <family val="2"/>
        <charset val="136"/>
      </rPr>
      <t xml:space="preserve">。(「旅行者總人數」是一個指定的儲存格，參照此工作表的 B4 儲存格中的旅行者總人數。)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</si>
</sst>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&quot;$&quot;#,##0.00"/>
    <numFmt numFmtId="177" formatCode="&quot;NT$&quot;#,##0.00"/>
  </numFmts>
  <fonts count="18" x14ac:knownFonts="1">
    <font>
      <sz val="11"/>
      <color theme="3"/>
      <name val="Microsoft JhengHei UI"/>
      <family val="2"/>
      <charset val="136"/>
    </font>
    <font>
      <sz val="11"/>
      <color theme="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9"/>
      <name val="Trebuchet MS"/>
      <family val="3"/>
      <charset val="136"/>
      <scheme val="minor"/>
    </font>
    <font>
      <sz val="11"/>
      <color theme="3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20"/>
      <color theme="0"/>
      <name val="Microsoft JhengHei UI"/>
      <family val="2"/>
      <charset val="136"/>
    </font>
    <font>
      <b/>
      <sz val="22"/>
      <color theme="0"/>
      <name val="Microsoft JhengHei UI"/>
      <family val="2"/>
      <charset val="136"/>
    </font>
    <font>
      <sz val="12"/>
      <color theme="3"/>
      <name val="Microsoft JhengHei UI"/>
      <family val="2"/>
      <charset val="136"/>
    </font>
    <font>
      <sz val="20"/>
      <color theme="4" tint="-0.499984740745262"/>
      <name val="Microsoft JhengHei UI"/>
      <family val="2"/>
      <charset val="136"/>
    </font>
    <font>
      <b/>
      <sz val="12"/>
      <color theme="3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sz val="14"/>
      <color theme="3"/>
      <name val="Microsoft JhengHei UI"/>
      <family val="2"/>
      <charset val="136"/>
    </font>
    <font>
      <sz val="14"/>
      <color theme="4" tint="-0.499984740745262"/>
      <name val="Microsoft JhengHei UI"/>
      <family val="2"/>
      <charset val="136"/>
    </font>
    <font>
      <sz val="11"/>
      <color theme="4" tint="-0.499984740745262"/>
      <name val="Microsoft JhengHei UI"/>
      <family val="2"/>
      <charset val="136"/>
    </font>
    <font>
      <sz val="20"/>
      <color theme="4" tint="-0.249977111117893"/>
      <name val="Microsoft JhengHei UI"/>
      <family val="2"/>
      <charset val="136"/>
    </font>
    <font>
      <sz val="18"/>
      <color theme="4" tint="-0.499984740745262"/>
      <name val="Microsoft JhengHei U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6" fillId="2" borderId="0" applyNumberFormat="0" applyBorder="0" applyAlignment="0" applyProtection="0"/>
    <xf numFmtId="0" fontId="7" fillId="2" borderId="0" applyNumberFormat="0" applyAlignment="0" applyProtection="0"/>
    <xf numFmtId="0" fontId="8" fillId="0" borderId="0" applyNumberFormat="0" applyFill="0" applyAlignment="0" applyProtection="0"/>
    <xf numFmtId="0" fontId="14" fillId="0" borderId="2" applyNumberFormat="0" applyFill="0" applyAlignment="0" applyProtection="0"/>
    <xf numFmtId="0" fontId="17" fillId="0" borderId="0" applyNumberFormat="0" applyFill="0" applyBorder="0" applyProtection="0">
      <alignment horizontal="center" vertical="center"/>
    </xf>
    <xf numFmtId="0" fontId="2" fillId="0" borderId="3" applyNumberFormat="0" applyFill="0" applyAlignment="0" applyProtection="0"/>
  </cellStyleXfs>
  <cellXfs count="55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8" fillId="0" borderId="0" xfId="3" applyFont="1" applyAlignment="1">
      <alignment horizontal="left"/>
    </xf>
    <xf numFmtId="0" fontId="4" fillId="0" borderId="0" xfId="0" applyNumberFormat="1" applyFont="1" applyAlignment="1"/>
    <xf numFmtId="0" fontId="8" fillId="0" borderId="0" xfId="3" applyFont="1" applyAlignment="1"/>
    <xf numFmtId="0" fontId="10" fillId="0" borderId="4" xfId="0" applyNumberFormat="1" applyFont="1" applyBorder="1" applyAlignment="1">
      <alignment horizontal="center" vertical="center"/>
    </xf>
    <xf numFmtId="0" fontId="4" fillId="0" borderId="0" xfId="0" applyNumberFormat="1" applyFont="1">
      <alignment vertical="center"/>
    </xf>
    <xf numFmtId="49" fontId="9" fillId="3" borderId="0" xfId="0" quotePrefix="1" applyNumberFormat="1" applyFont="1" applyFill="1" applyAlignment="1">
      <alignment horizontal="center" vertical="top"/>
    </xf>
    <xf numFmtId="0" fontId="4" fillId="3" borderId="0" xfId="0" applyFont="1" applyFill="1" applyAlignment="1">
      <alignment horizontal="left" vertical="top" wrapText="1"/>
    </xf>
    <xf numFmtId="0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right"/>
    </xf>
    <xf numFmtId="0" fontId="14" fillId="0" borderId="2" xfId="4" applyFont="1" applyFill="1" applyAlignment="1">
      <alignment horizontal="center"/>
    </xf>
    <xf numFmtId="0" fontId="4" fillId="0" borderId="0" xfId="0" applyFont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right" vertical="top"/>
    </xf>
    <xf numFmtId="0" fontId="4" fillId="3" borderId="0" xfId="0" applyFont="1" applyFill="1" applyAlignment="1">
      <alignment vertical="top" wrapText="1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2" xfId="4" applyFont="1" applyFill="1" applyAlignment="1">
      <alignment horizontal="center" vertical="center"/>
    </xf>
    <xf numFmtId="177" fontId="12" fillId="2" borderId="0" xfId="0" applyNumberFormat="1" applyFont="1" applyFill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4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4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177" fontId="1" fillId="0" borderId="0" xfId="0" applyNumberFormat="1" applyFont="1" applyBorder="1">
      <alignment vertical="center"/>
    </xf>
    <xf numFmtId="177" fontId="13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49" fontId="16" fillId="3" borderId="0" xfId="0" quotePrefix="1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left"/>
    </xf>
    <xf numFmtId="0" fontId="7" fillId="2" borderId="0" xfId="2" applyFont="1" applyFill="1" applyAlignment="1">
      <alignment horizontal="right" vertical="top" indent="1"/>
    </xf>
    <xf numFmtId="0" fontId="6" fillId="4" borderId="0" xfId="1" applyFont="1" applyFill="1" applyAlignment="1">
      <alignment horizontal="right" vertical="center" indent="1"/>
    </xf>
    <xf numFmtId="0" fontId="15" fillId="0" borderId="6" xfId="5" applyFont="1" applyBorder="1">
      <alignment horizontal="center" vertical="center"/>
    </xf>
    <xf numFmtId="0" fontId="15" fillId="0" borderId="0" xfId="5" applyFont="1" applyBorder="1">
      <alignment horizontal="center" vertical="center"/>
    </xf>
    <xf numFmtId="0" fontId="15" fillId="0" borderId="2" xfId="5" applyFont="1" applyBorder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15" fillId="0" borderId="0" xfId="5" applyFont="1" applyBorder="1" applyAlignment="1">
      <alignment horizontal="center" vertical="center"/>
    </xf>
    <xf numFmtId="0" fontId="15" fillId="0" borderId="6" xfId="5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</cellXfs>
  <cellStyles count="7">
    <cellStyle name="一般" xfId="0" builtinId="0" customBuiltin="1"/>
    <cellStyle name="合計" xfId="6" builtinId="25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77" formatCode="&quot;NT$&quot;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numFmt numFmtId="177" formatCode="&quot;NT$&quot;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6" formatCode="&quot;$&quot;#,##0.0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numFmt numFmtId="177" formatCode="&quot;NT$&quot;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6" formatCode="&quot;$&quot;#,##0.0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numFmt numFmtId="177" formatCode="&quot;NT$&quot;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&quot;NT$&quot;#,##0.0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Microsoft JhengHei UI"/>
        <scheme val="none"/>
      </font>
    </dxf>
    <dxf>
      <numFmt numFmtId="177" formatCode="&quot;NT$&quot;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6" formatCode="&quot;$&quot;#,##0.0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行程規劃工具" defaultPivotStyle="PivotStyleLight16">
    <tableStyle name="行程規劃工具" pivot="0" count="4" xr9:uid="{00000000-0011-0000-FFFF-FFFF00000000}">
      <tableStyleElement type="headerRow" dxfId="37"/>
      <tableStyleElement type="totalRow" dxfId="36"/>
      <tableStyleElement type="lastColumn" dxfId="35"/>
      <tableStyleElement type="first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855342</xdr:colOff>
      <xdr:row>0</xdr:row>
      <xdr:rowOff>440487</xdr:rowOff>
    </xdr:to>
    <xdr:pic>
      <xdr:nvPicPr>
        <xdr:cNvPr id="4" name="飛機" descr="飛機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67559</xdr:colOff>
      <xdr:row>0</xdr:row>
      <xdr:rowOff>73796</xdr:rowOff>
    </xdr:from>
    <xdr:to>
      <xdr:col>3</xdr:col>
      <xdr:colOff>2395484</xdr:colOff>
      <xdr:row>1</xdr:row>
      <xdr:rowOff>985632</xdr:rowOff>
    </xdr:to>
    <xdr:pic>
      <xdr:nvPicPr>
        <xdr:cNvPr id="5" name="主要美工圖案" descr="河流中的一艘船和靠近河流的路上的一台車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684" y="73796"/>
          <a:ext cx="5976000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2395484</xdr:colOff>
      <xdr:row>1</xdr:row>
      <xdr:rowOff>985632</xdr:rowOff>
    </xdr:to>
    <xdr:pic>
      <xdr:nvPicPr>
        <xdr:cNvPr id="3" name="主要美工圖案" descr="河流中的一艘船和靠近河流的路上的一台車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684" y="73796"/>
          <a:ext cx="5976000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2395484</xdr:colOff>
      <xdr:row>1</xdr:row>
      <xdr:rowOff>985632</xdr:rowOff>
    </xdr:to>
    <xdr:pic>
      <xdr:nvPicPr>
        <xdr:cNvPr id="3" name="主要美工圖案" descr="河流中的一艘船和靠近河流的路上的一台車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684" y="73796"/>
          <a:ext cx="5976000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2395484</xdr:colOff>
      <xdr:row>1</xdr:row>
      <xdr:rowOff>985632</xdr:rowOff>
    </xdr:to>
    <xdr:pic>
      <xdr:nvPicPr>
        <xdr:cNvPr id="3" name="主要美工圖案" descr="河流中的一艘船和靠近河流的路上的一台車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684" y="73796"/>
          <a:ext cx="5976000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2395484</xdr:colOff>
      <xdr:row>1</xdr:row>
      <xdr:rowOff>985632</xdr:rowOff>
    </xdr:to>
    <xdr:pic>
      <xdr:nvPicPr>
        <xdr:cNvPr id="3" name="主要美工圖案" descr="河流中的一艘船和靠近河流的路上的一台車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684" y="73796"/>
          <a:ext cx="5976000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油資" displayName="油資" ref="B7:C12" totalsRowCount="1" headerRowDxfId="33" dataDxfId="32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汽油" totalsRowLabel="合計" dataDxfId="31" totalsRowDxfId="30"/>
    <tableColumn id="2" xr3:uid="{00000000-0010-0000-0000-000002000000}" name="金額" totalsRowFunction="custom" dataDxfId="29" totalsRowDxfId="28">
      <totalsRowFormula>((C8/C9)*C10)*C11</totalsRowFormula>
    </tableColumn>
  </tableColumns>
  <tableStyleInfo name="行程規劃工具" showFirstColumn="0" showLastColumn="0" showRowStripes="0" showColumnStripes="0"/>
  <extLst>
    <ext xmlns:x14="http://schemas.microsoft.com/office/spreadsheetml/2009/9/main" uri="{504A1905-F514-4f6f-8877-14C23A59335A}">
      <x14:table altTextSummary="在此表格中輸入油料費用描述、金額，並在 [將費用新增到行程] 中輸入 [是] 或 [否]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機票" displayName="機票" ref="B3:C6" totalsRowCount="1" headerRowDxfId="27" dataDxfId="26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機票" totalsRowLabel="合計" dataDxfId="25" totalsRowDxfId="24"/>
    <tableColumn id="2" xr3:uid="{00000000-0010-0000-0100-000002000000}" name="金額" totalsRowFunction="custom" dataDxfId="23" totalsRowDxfId="22">
      <totalsRowFormula>(C4*[0]!旅行者總人數)+C5</totalsRowFormula>
    </tableColumn>
  </tableColumns>
  <tableStyleInfo name="行程規劃工具" showFirstColumn="0" showLastColumn="0" showRowStripes="0" showColumnStripes="0"/>
  <extLst>
    <ext xmlns:x14="http://schemas.microsoft.com/office/spreadsheetml/2009/9/main" uri="{504A1905-F514-4f6f-8877-14C23A59335A}">
      <x14:table altTextSummary="在此表格中輸入機票費用描述、金額，並在 [新增到行程] 中輸入 [是] 或 [否]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餐飲" displayName="餐飲" ref="B3:C6" totalsRowCount="1" headerRowDxfId="21" dataDxfId="20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餐飲" totalsRowLabel="合計" dataDxfId="19" totalsRowDxfId="18"/>
    <tableColumn id="2" xr3:uid="{00000000-0010-0000-0200-000002000000}" name="金額" totalsRowFunction="custom" dataDxfId="17" totalsRowDxfId="16">
      <totalsRowFormula>((C4*旅行者總人數)*C5)*時間長度</totalsRowFormula>
    </tableColumn>
  </tableColumns>
  <tableStyleInfo name="行程規劃工具" showFirstColumn="0" showLastColumn="0" showRowStripes="1" showColumnStripes="0"/>
  <extLst>
    <ext xmlns:x14="http://schemas.microsoft.com/office/spreadsheetml/2009/9/main" uri="{504A1905-F514-4f6f-8877-14C23A59335A}">
      <x14:table altTextSummary="在此表格中輸入餐飲費用描述、金額，並在 [新增到行程] 中輸入 [是] 或 [否]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住宿" displayName="住宿" ref="B3:C9" totalsRowCount="1" headerRowDxfId="15" dataDxfId="14">
  <tableColumns count="2">
    <tableColumn id="1" xr3:uid="{00000000-0010-0000-0300-000001000000}" name="住宿" totalsRowLabel="合計" dataDxfId="13" totalsRowDxfId="12"/>
    <tableColumn id="2" xr3:uid="{00000000-0010-0000-0300-000002000000}" name="金額" totalsRowFunction="custom" dataDxfId="11" totalsRowDxfId="10">
      <totalsRowFormula>((C4+C7+C8)*C5)*C6</totalsRowFormula>
    </tableColumn>
  </tableColumns>
  <tableStyleInfo name="行程規劃工具" showFirstColumn="0" showLastColumn="0" showRowStripes="0" showColumnStripes="0"/>
  <extLst>
    <ext xmlns:x14="http://schemas.microsoft.com/office/spreadsheetml/2009/9/main" uri="{504A1905-F514-4f6f-8877-14C23A59335A}">
      <x14:table altTextSummary="在此表格中輸入住宿費用描述、金額，並在 [新增到行程] 中輸入 [是] 或 [否]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其他" displayName="其他" ref="B3:E8" totalsRowCount="1" headerRowDxfId="9" dataDxfId="8">
  <tableColumns count="4">
    <tableColumn id="1" xr3:uid="{00000000-0010-0000-0400-000001000000}" name="娛樂/雜項" totalsRowLabel="已新增到行程的總數" dataDxfId="7" totalsRowDxfId="6"/>
    <tableColumn id="2" xr3:uid="{00000000-0010-0000-0400-000002000000}" name="總費用" totalsRowFunction="custom" dataDxfId="5" totalsRowDxfId="4">
      <totalsRowFormula>SUBTOTAL(109,其他[費用])</totalsRowFormula>
    </tableColumn>
    <tableColumn id="4" xr3:uid="{00000000-0010-0000-0400-000004000000}" name="新增到合計？" dataDxfId="3" totalsRowDxfId="2"/>
    <tableColumn id="5" xr3:uid="{00000000-0010-0000-0400-000005000000}" name="費用" dataDxfId="1" totalsRowDxfId="0">
      <calculatedColumnFormula>IF(其他[[#This Row],[新增到合計？]]="是",其他[[#This Row],[總費用]],0)</calculatedColumnFormula>
    </tableColumn>
  </tableColumns>
  <tableStyleInfo name="行程規劃工具" showFirstColumn="0" showLastColumn="1" showRowStripes="0" showColumnStripes="0"/>
  <extLst>
    <ext xmlns:x14="http://schemas.microsoft.com/office/spreadsheetml/2009/9/main" uri="{504A1905-F514-4f6f-8877-14C23A59335A}">
      <x14:table altTextSummary="在此表格中輸入雜項費用描述、金額，並在 [將項目新增到合計] 中輸入 [是] 或 [否]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25"/>
  <cols>
    <col min="1" max="1" width="2.77734375" style="3" customWidth="1"/>
    <col min="2" max="2" width="26.77734375" style="19" customWidth="1"/>
    <col min="3" max="3" width="15.77734375" style="33" customWidth="1"/>
    <col min="4" max="4" width="28.77734375" style="3" customWidth="1"/>
    <col min="5" max="5" width="2.6640625" style="3" customWidth="1"/>
    <col min="6" max="6" width="5" style="24" customWidth="1"/>
    <col min="7" max="7" width="42.6640625" style="3" customWidth="1"/>
    <col min="8" max="16384" width="8.88671875" style="3"/>
  </cols>
  <sheetData>
    <row r="1" spans="1:9" ht="45" customHeight="1" x14ac:dyDescent="0.25">
      <c r="B1" s="40"/>
      <c r="C1" s="40"/>
      <c r="D1" s="40"/>
      <c r="E1" s="4"/>
      <c r="F1" s="47" t="s">
        <v>13</v>
      </c>
      <c r="G1" s="47"/>
      <c r="I1" s="5"/>
    </row>
    <row r="2" spans="1:9" ht="80.099999999999994" customHeight="1" x14ac:dyDescent="0.25">
      <c r="A2" s="6"/>
      <c r="B2" s="40"/>
      <c r="C2" s="40"/>
      <c r="D2" s="40"/>
      <c r="E2" s="4"/>
      <c r="F2" s="46" t="s">
        <v>14</v>
      </c>
      <c r="G2" s="46"/>
    </row>
    <row r="3" spans="1:9" s="7" customFormat="1" ht="38.25" customHeight="1" thickBot="1" x14ac:dyDescent="0.5">
      <c r="B3" s="8" t="s">
        <v>0</v>
      </c>
      <c r="C3" s="9"/>
      <c r="D3" s="10" t="s">
        <v>9</v>
      </c>
      <c r="F3" s="45" t="s">
        <v>15</v>
      </c>
      <c r="G3" s="45"/>
    </row>
    <row r="4" spans="1:9" ht="39.950000000000003" customHeight="1" thickBot="1" x14ac:dyDescent="0.3">
      <c r="B4" s="11">
        <v>6</v>
      </c>
      <c r="C4" s="12"/>
      <c r="D4" s="11">
        <v>7</v>
      </c>
      <c r="F4" s="13" t="s">
        <v>16</v>
      </c>
      <c r="G4" s="14" t="s">
        <v>19</v>
      </c>
    </row>
    <row r="5" spans="1:9" ht="45.75" customHeight="1" thickBot="1" x14ac:dyDescent="0.3">
      <c r="B5" s="8" t="s">
        <v>1</v>
      </c>
      <c r="C5" s="15"/>
      <c r="D5" s="10" t="s">
        <v>10</v>
      </c>
      <c r="F5" s="43" t="s">
        <v>17</v>
      </c>
      <c r="G5" s="41" t="s">
        <v>41</v>
      </c>
    </row>
    <row r="6" spans="1:9" ht="35.1" customHeight="1" thickBot="1" x14ac:dyDescent="0.3">
      <c r="B6" s="31">
        <f>IF(新增汽油="是",汽油合計,0)+IF(新增機票="是",機票合計,0)+IF(新增餐飲="是",餐飲合計,0)+IF(新增住宿="是",住宿合計,0)+娛樂合計</f>
        <v>4380.7428571428572</v>
      </c>
      <c r="C6" s="12"/>
      <c r="D6" s="32">
        <f>總行程費用/旅行者總人數</f>
        <v>730.12380952380954</v>
      </c>
      <c r="F6" s="43"/>
      <c r="G6" s="41"/>
    </row>
    <row r="7" spans="1:9" s="7" customFormat="1" ht="39.950000000000003" customHeight="1" thickBot="1" x14ac:dyDescent="0.35">
      <c r="B7" s="16" t="s">
        <v>2</v>
      </c>
      <c r="C7" s="17" t="s">
        <v>8</v>
      </c>
      <c r="D7" s="18" t="s">
        <v>11</v>
      </c>
      <c r="F7" s="43" t="s">
        <v>18</v>
      </c>
      <c r="G7" s="42" t="s">
        <v>43</v>
      </c>
    </row>
    <row r="8" spans="1:9" ht="30" customHeight="1" x14ac:dyDescent="0.25">
      <c r="B8" s="19" t="s">
        <v>3</v>
      </c>
      <c r="C8" s="12">
        <v>690</v>
      </c>
      <c r="D8" s="48" t="s">
        <v>12</v>
      </c>
      <c r="F8" s="43"/>
      <c r="G8" s="41"/>
    </row>
    <row r="9" spans="1:9" ht="30" customHeight="1" x14ac:dyDescent="0.25">
      <c r="B9" s="19" t="s">
        <v>4</v>
      </c>
      <c r="C9" s="12">
        <v>21</v>
      </c>
      <c r="D9" s="49"/>
      <c r="F9" s="43"/>
      <c r="G9" s="41"/>
    </row>
    <row r="10" spans="1:9" ht="30" customHeight="1" x14ac:dyDescent="0.25">
      <c r="B10" s="19" t="s">
        <v>5</v>
      </c>
      <c r="C10" s="33">
        <v>4.12</v>
      </c>
      <c r="D10" s="49"/>
      <c r="F10" s="43"/>
      <c r="G10" s="41"/>
    </row>
    <row r="11" spans="1:9" ht="30" customHeight="1" thickBot="1" x14ac:dyDescent="0.3">
      <c r="B11" s="19" t="s">
        <v>6</v>
      </c>
      <c r="C11" s="12">
        <v>2</v>
      </c>
      <c r="D11" s="50"/>
      <c r="F11" s="44"/>
      <c r="G11" s="39"/>
    </row>
    <row r="12" spans="1:9" ht="30" customHeight="1" thickBot="1" x14ac:dyDescent="0.3">
      <c r="B12" s="1" t="s">
        <v>7</v>
      </c>
      <c r="C12" s="34">
        <f>((C8/C9)*C10)*C11</f>
        <v>270.74285714285713</v>
      </c>
      <c r="D12" s="20"/>
      <c r="F12" s="44"/>
      <c r="G12" s="39"/>
    </row>
    <row r="13" spans="1:9" ht="22.5" customHeight="1" x14ac:dyDescent="0.25">
      <c r="F13" s="22"/>
      <c r="G13" s="23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phoneticPr fontId="3" type="noConversion"/>
  <dataValidations xWindow="44" yWindow="319" count="17">
    <dataValidation allowBlank="1" showInputMessage="1" showErrorMessage="1" prompt="此儲存格為本工作表的標題，下方儲存格為相關副標題" sqref="F1" xr:uid="{00000000-0002-0000-0000-000000000000}"/>
    <dataValidation allowBlank="1" showInputMessage="1" showErrorMessage="1" prompt="此儲存格為本工作表的副標題，下方儲存格為相關祕訣" sqref="F2" xr:uid="{00000000-0002-0000-0000-000001000000}"/>
    <dataValidation allowBlank="1" showInputMessage="1" showErrorMessage="1" prompt="在下方儲存格中輸入旅行者總人數" sqref="B3" xr:uid="{00000000-0002-0000-0000-000002000000}"/>
    <dataValidation allowBlank="1" showInputMessage="1" showErrorMessage="1" prompt="在此儲存格中輸入旅行者總人數" sqref="B4" xr:uid="{00000000-0002-0000-0000-000003000000}"/>
    <dataValidation allowBlank="1" showInputMessage="1" showErrorMessage="1" prompt="在下方儲存格中輸入行程時間 (以天數為單位)" sqref="D3" xr:uid="{00000000-0002-0000-0000-000004000000}"/>
    <dataValidation allowBlank="1" showInputMessage="1" showErrorMessage="1" prompt="在此儲存格中輸入行程時間 (以天數為單位)" sqref="D4" xr:uid="{00000000-0002-0000-0000-000005000000}"/>
    <dataValidation allowBlank="1" showInputMessage="1" showErrorMessage="1" prompt="此儲存格會自動計算總行程費用" sqref="B6" xr:uid="{00000000-0002-0000-0000-000006000000}"/>
    <dataValidation allowBlank="1" showInputMessage="1" showErrorMessage="1" prompt="此儲存格會自動計算每人費用。從表格的儲存格 B7 開始輸入詳細資料" sqref="D6" xr:uid="{00000000-0002-0000-0000-000007000000}"/>
    <dataValidation allowBlank="1" showInputMessage="1" showErrorMessage="1" prompt="在此標題下方的欄中輸入油料費用描述" sqref="B7" xr:uid="{00000000-0002-0000-0000-000008000000}"/>
    <dataValidation allowBlank="1" showInputMessage="1" showErrorMessage="1" prompt="在此標題下方的欄中輸入金額" sqref="C7" xr:uid="{00000000-0002-0000-0000-000009000000}"/>
    <dataValidation allowBlank="1" showInputMessage="1" showErrorMessage="1" prompt="在此標題下方的欄中輸入 [是] 或 [否]，以包含或排除總行程費用中的油料費用" sqref="D7" xr:uid="{00000000-0002-0000-0000-00000A000000}"/>
    <dataValidation allowBlank="1" showInputMessage="1" showErrorMessage="1" prompt="下方儲存格 G4 到 G7 為相關祕訣" sqref="F3:G3" xr:uid="{00000000-0002-0000-0000-00000B000000}"/>
    <dataValidation allowBlank="1" showInputMessage="1" showErrorMessage="1" prompt="在此活頁簿中建立行程規劃工具。在此工作表中輸入油料、機票，並在其他工作表中輸入其他旅行費用。儲存格 G4 是相關祕訣的開頭。" sqref="A1" xr:uid="{00000000-0002-0000-0000-00000C000000}"/>
    <dataValidation allowBlank="1" showInputMessage="1" showErrorMessage="1" prompt="此儲存格為影像。儲存格 G2 為本工作表的標題。在下方儲存格 B6 和 D6 中輸入旅行者總人數和行程時間 (以天數為單位)。" sqref="E1:E2" xr:uid="{00000000-0002-0000-0000-00000D000000}"/>
    <dataValidation allowBlank="1" showInputMessage="1" showErrorMessage="1" prompt="下方儲存格會自動計算總行程費用" sqref="B5" xr:uid="{00000000-0002-0000-0000-00000E000000}"/>
    <dataValidation allowBlank="1" showInputMessage="1" showErrorMessage="1" prompt="下方儲存格會自動計算每人費用" sqref="D5" xr:uid="{00000000-0002-0000-0000-00000F000000}"/>
    <dataValidation allowBlank="1" showInputMessage="1" showErrorMessage="1" prompt="此儲存格為影像。儲存格 F1 為本工作表的標題。在儲存格B4 和 D4中輸入旅行者總人數和行程時間 (以天數為單位)" sqref="B1:D2" xr:uid="{00000000-0002-0000-0000-000010000000}"/>
  </dataValidations>
  <printOptions horizontalCentered="1"/>
  <pageMargins left="0.25" right="0.25" top="0.75" bottom="0.75" header="0.3" footer="0.3"/>
  <pageSetup paperSize="9" scale="70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25"/>
  <cols>
    <col min="1" max="1" width="2.77734375" style="3" customWidth="1"/>
    <col min="2" max="2" width="26.77734375" style="19" customWidth="1"/>
    <col min="3" max="3" width="15.77734375" style="33" customWidth="1"/>
    <col min="4" max="4" width="28.77734375" style="3" customWidth="1"/>
    <col min="5" max="5" width="2.77734375" style="3" customWidth="1"/>
    <col min="6" max="16384" width="8.88671875" style="3"/>
  </cols>
  <sheetData>
    <row r="1" spans="1:5" ht="45" customHeight="1" x14ac:dyDescent="0.25">
      <c r="B1" s="40"/>
      <c r="C1" s="40"/>
      <c r="D1" s="40"/>
      <c r="E1" s="6"/>
    </row>
    <row r="2" spans="1:5" ht="80.099999999999994" customHeight="1" x14ac:dyDescent="0.25">
      <c r="A2" s="6"/>
      <c r="B2" s="40"/>
      <c r="C2" s="40"/>
      <c r="D2" s="40"/>
      <c r="E2" s="6"/>
    </row>
    <row r="3" spans="1:5" ht="39.950000000000003" customHeight="1" thickBot="1" x14ac:dyDescent="0.3">
      <c r="B3" s="25" t="s">
        <v>20</v>
      </c>
      <c r="C3" s="38" t="s">
        <v>8</v>
      </c>
      <c r="D3" s="30" t="s">
        <v>11</v>
      </c>
    </row>
    <row r="4" spans="1:5" ht="30" customHeight="1" x14ac:dyDescent="0.25">
      <c r="B4" s="19" t="s">
        <v>21</v>
      </c>
      <c r="C4" s="33">
        <v>220</v>
      </c>
      <c r="D4" s="51" t="s">
        <v>23</v>
      </c>
    </row>
    <row r="5" spans="1:5" ht="30" customHeight="1" thickBot="1" x14ac:dyDescent="0.3">
      <c r="B5" s="19" t="s">
        <v>22</v>
      </c>
      <c r="C5" s="33">
        <v>480</v>
      </c>
      <c r="D5" s="52"/>
    </row>
    <row r="6" spans="1:5" ht="30" customHeight="1" thickBot="1" x14ac:dyDescent="0.3">
      <c r="B6" s="1" t="s">
        <v>7</v>
      </c>
      <c r="C6" s="34">
        <f>(C4*[0]!旅行者總人數)+C5</f>
        <v>1800</v>
      </c>
      <c r="D6" s="20"/>
    </row>
    <row r="7" spans="1:5" ht="30" customHeight="1" x14ac:dyDescent="0.25">
      <c r="C7" s="21"/>
    </row>
  </sheetData>
  <mergeCells count="2">
    <mergeCell ref="D4:D5"/>
    <mergeCell ref="B1:D2"/>
  </mergeCells>
  <phoneticPr fontId="3" type="noConversion"/>
  <dataValidations disablePrompts="1" xWindow="42" yWindow="318" count="5">
    <dataValidation allowBlank="1" showInputMessage="1" showErrorMessage="1" prompt="在此標題下方的欄中輸入機票費用描述" sqref="B3" xr:uid="{00000000-0002-0000-0100-000000000000}"/>
    <dataValidation allowBlank="1" showInputMessage="1" showErrorMessage="1" prompt="在此標題下方的欄中輸入金額" sqref="C3" xr:uid="{00000000-0002-0000-0100-000001000000}"/>
    <dataValidation allowBlank="1" showInputMessage="1" showErrorMessage="1" prompt="在此標題下方的欄中輸入 [是] 或 [否]，以包含或排除總行程費用中的費用" sqref="D3" xr:uid="{00000000-0002-0000-0100-000002000000}"/>
    <dataValidation allowBlank="1" showInputMessage="1" showErrorMessage="1" prompt="在此工作表中建立機票規劃。從機票表格的儲存格 B3 開始輸入詳細資料" sqref="A1" xr:uid="{00000000-0002-0000-0100-000003000000}"/>
    <dataValidation allowBlank="1" showInputMessage="1" showErrorMessage="1" prompt="此儲存格為影像。在下方表格中輸入詳細資料" sqref="B1" xr:uid="{00000000-0002-0000-01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7"/>
  <sheetViews>
    <sheetView showGridLines="0" zoomScaleNormal="100" workbookViewId="0"/>
  </sheetViews>
  <sheetFormatPr defaultRowHeight="30" customHeight="1" x14ac:dyDescent="0.25"/>
  <cols>
    <col min="1" max="1" width="2.77734375" style="3" customWidth="1"/>
    <col min="2" max="2" width="26.77734375" style="19" customWidth="1"/>
    <col min="3" max="3" width="15.77734375" style="33" customWidth="1"/>
    <col min="4" max="4" width="28.77734375" style="3" customWidth="1"/>
    <col min="5" max="5" width="2.77734375" style="3" customWidth="1"/>
    <col min="6" max="16384" width="8.88671875" style="3"/>
  </cols>
  <sheetData>
    <row r="1" spans="1:6" ht="45" customHeight="1" x14ac:dyDescent="0.25">
      <c r="B1" s="40"/>
      <c r="C1" s="40"/>
      <c r="D1" s="40"/>
      <c r="F1" s="5"/>
    </row>
    <row r="2" spans="1:6" ht="80.099999999999994" customHeight="1" x14ac:dyDescent="0.25">
      <c r="A2" s="6"/>
      <c r="B2" s="40"/>
      <c r="C2" s="40"/>
      <c r="D2" s="40"/>
    </row>
    <row r="3" spans="1:6" ht="39.950000000000003" customHeight="1" thickBot="1" x14ac:dyDescent="0.3">
      <c r="B3" s="25" t="s">
        <v>24</v>
      </c>
      <c r="C3" s="38" t="s">
        <v>8</v>
      </c>
      <c r="D3" s="30" t="s">
        <v>11</v>
      </c>
    </row>
    <row r="4" spans="1:6" ht="30" customHeight="1" x14ac:dyDescent="0.25">
      <c r="B4" s="19" t="s">
        <v>25</v>
      </c>
      <c r="C4" s="33">
        <v>10</v>
      </c>
      <c r="D4" s="53" t="s">
        <v>12</v>
      </c>
    </row>
    <row r="5" spans="1:6" ht="30" customHeight="1" thickBot="1" x14ac:dyDescent="0.3">
      <c r="B5" s="19" t="s">
        <v>26</v>
      </c>
      <c r="C5" s="12">
        <v>3</v>
      </c>
      <c r="D5" s="54"/>
    </row>
    <row r="6" spans="1:6" ht="30" customHeight="1" thickBot="1" x14ac:dyDescent="0.3">
      <c r="B6" s="1" t="s">
        <v>7</v>
      </c>
      <c r="C6" s="34">
        <f>((C4*旅行者總人數)*C5)*時間長度</f>
        <v>1260</v>
      </c>
      <c r="D6" s="20"/>
    </row>
    <row r="7" spans="1:6" ht="30" customHeight="1" x14ac:dyDescent="0.25">
      <c r="C7" s="5"/>
    </row>
  </sheetData>
  <mergeCells count="2">
    <mergeCell ref="D4:D5"/>
    <mergeCell ref="B1:D2"/>
  </mergeCells>
  <phoneticPr fontId="3" type="noConversion"/>
  <dataValidations count="5">
    <dataValidation allowBlank="1" showInputMessage="1" showErrorMessage="1" prompt="在此工作表中建立餐飲費用規劃。從餐飲表格的儲存格 B3 開始輸入詳細資料" sqref="A1" xr:uid="{00000000-0002-0000-0200-000000000000}"/>
    <dataValidation allowBlank="1" showInputMessage="1" showErrorMessage="1" prompt="在此標題下方的欄中輸入餐飲費用描述" sqref="B3" xr:uid="{00000000-0002-0000-0200-000001000000}"/>
    <dataValidation allowBlank="1" showInputMessage="1" showErrorMessage="1" prompt="在此標題下方的欄中輸入金額" sqref="C3" xr:uid="{00000000-0002-0000-0200-000002000000}"/>
    <dataValidation allowBlank="1" showInputMessage="1" showErrorMessage="1" prompt="在此標題下方的欄中輸入 [是] 或 [否]，以包含或排除總行程費用中的費用" sqref="D3" xr:uid="{00000000-0002-0000-0200-000003000000}"/>
    <dataValidation allowBlank="1" showInputMessage="1" showErrorMessage="1" prompt="此儲存格為影像。在下方表格中輸入詳細資料" sqref="B1:D2" xr:uid="{00000000-0002-0000-02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25"/>
  <cols>
    <col min="1" max="1" width="2.77734375" style="3" customWidth="1"/>
    <col min="2" max="2" width="26.77734375" style="19" customWidth="1"/>
    <col min="3" max="3" width="15.77734375" style="33" customWidth="1"/>
    <col min="4" max="4" width="28.77734375" style="3" customWidth="1"/>
    <col min="5" max="5" width="2.77734375" style="3" customWidth="1"/>
    <col min="6" max="16384" width="8.88671875" style="3"/>
  </cols>
  <sheetData>
    <row r="1" spans="1:5" ht="45" customHeight="1" x14ac:dyDescent="0.25">
      <c r="B1" s="40"/>
      <c r="C1" s="40"/>
      <c r="D1" s="40"/>
      <c r="E1" s="5"/>
    </row>
    <row r="2" spans="1:5" ht="80.099999999999994" customHeight="1" x14ac:dyDescent="0.25">
      <c r="A2" s="6"/>
      <c r="B2" s="40"/>
      <c r="C2" s="40"/>
      <c r="D2" s="40"/>
    </row>
    <row r="3" spans="1:5" ht="39.950000000000003" customHeight="1" thickBot="1" x14ac:dyDescent="0.3">
      <c r="B3" s="25" t="s">
        <v>27</v>
      </c>
      <c r="C3" s="38" t="s">
        <v>8</v>
      </c>
      <c r="D3" s="30" t="s">
        <v>11</v>
      </c>
    </row>
    <row r="4" spans="1:5" ht="30" customHeight="1" x14ac:dyDescent="0.25">
      <c r="B4" s="19" t="s">
        <v>28</v>
      </c>
      <c r="C4" s="33">
        <v>110</v>
      </c>
      <c r="D4" s="51" t="s">
        <v>12</v>
      </c>
    </row>
    <row r="5" spans="1:5" ht="30" customHeight="1" x14ac:dyDescent="0.25">
      <c r="B5" s="19" t="s">
        <v>29</v>
      </c>
      <c r="C5" s="12">
        <v>6</v>
      </c>
      <c r="D5" s="52"/>
    </row>
    <row r="6" spans="1:5" ht="30" customHeight="1" x14ac:dyDescent="0.25">
      <c r="B6" s="19" t="s">
        <v>30</v>
      </c>
      <c r="C6" s="12">
        <v>3</v>
      </c>
      <c r="D6" s="52"/>
    </row>
    <row r="7" spans="1:5" ht="30" customHeight="1" x14ac:dyDescent="0.25">
      <c r="B7" s="19" t="s">
        <v>31</v>
      </c>
      <c r="C7" s="33">
        <v>20</v>
      </c>
      <c r="D7" s="52"/>
    </row>
    <row r="8" spans="1:5" ht="30" customHeight="1" thickBot="1" x14ac:dyDescent="0.3">
      <c r="B8" s="19" t="s">
        <v>32</v>
      </c>
      <c r="C8" s="33">
        <v>10</v>
      </c>
      <c r="D8" s="52"/>
    </row>
    <row r="9" spans="1:5" ht="30" customHeight="1" thickBot="1" x14ac:dyDescent="0.3">
      <c r="B9" s="1" t="s">
        <v>7</v>
      </c>
      <c r="C9" s="34">
        <f>((C4+C7+C8)*C5)*C6</f>
        <v>2520</v>
      </c>
      <c r="D9" s="20"/>
    </row>
  </sheetData>
  <mergeCells count="2">
    <mergeCell ref="D4:D8"/>
    <mergeCell ref="B1:D2"/>
  </mergeCells>
  <phoneticPr fontId="3" type="noConversion"/>
  <dataValidations count="5">
    <dataValidation allowBlank="1" showInputMessage="1" showErrorMessage="1" prompt="在此工作表中建立住宿費用規劃。從住宿表格的儲存格 B3 開始輸入詳細資料" sqref="A1" xr:uid="{00000000-0002-0000-0300-000000000000}"/>
    <dataValidation allowBlank="1" showInputMessage="1" showErrorMessage="1" prompt="在此標題下方的欄中輸入住宿費用描述" sqref="B3" xr:uid="{00000000-0002-0000-0300-000001000000}"/>
    <dataValidation allowBlank="1" showInputMessage="1" showErrorMessage="1" prompt="在此標題下方的欄中輸入金額" sqref="C3" xr:uid="{00000000-0002-0000-0300-000002000000}"/>
    <dataValidation allowBlank="1" showInputMessage="1" showErrorMessage="1" prompt="在此標題下方的欄中輸入 [是] 或 [否]，以包含或排除總行程費用中的費用" sqref="D3" xr:uid="{00000000-0002-0000-0300-000003000000}"/>
    <dataValidation allowBlank="1" showInputMessage="1" showErrorMessage="1" prompt="此儲存格為影像。在下方表格中輸入詳細資料" sqref="B1" xr:uid="{00000000-0002-0000-03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25"/>
  <cols>
    <col min="1" max="1" width="2.77734375" style="3" customWidth="1"/>
    <col min="2" max="2" width="26.77734375" style="19" customWidth="1"/>
    <col min="3" max="3" width="15.77734375" style="33" customWidth="1"/>
    <col min="4" max="4" width="28.77734375" style="3" customWidth="1"/>
    <col min="5" max="5" width="6.109375" style="3" hidden="1" customWidth="1"/>
    <col min="6" max="6" width="2.77734375" style="3" customWidth="1"/>
    <col min="7" max="16384" width="8.88671875" style="3"/>
  </cols>
  <sheetData>
    <row r="1" spans="1:6" ht="45" customHeight="1" x14ac:dyDescent="0.25">
      <c r="B1" s="40"/>
      <c r="C1" s="40"/>
      <c r="D1" s="40"/>
      <c r="F1" s="5"/>
    </row>
    <row r="2" spans="1:6" ht="80.099999999999994" customHeight="1" x14ac:dyDescent="0.25">
      <c r="A2" s="6"/>
      <c r="B2" s="40"/>
      <c r="C2" s="40"/>
      <c r="D2" s="40"/>
    </row>
    <row r="3" spans="1:6" ht="39.950000000000003" customHeight="1" x14ac:dyDescent="0.25">
      <c r="B3" s="25" t="s">
        <v>33</v>
      </c>
      <c r="C3" s="38" t="s">
        <v>38</v>
      </c>
      <c r="D3" s="26" t="s">
        <v>39</v>
      </c>
      <c r="E3" s="26" t="s">
        <v>40</v>
      </c>
    </row>
    <row r="4" spans="1:6" ht="30" customHeight="1" x14ac:dyDescent="0.25">
      <c r="B4" s="27" t="s">
        <v>34</v>
      </c>
      <c r="C4" s="35">
        <f>50*[0]!旅行者總人數</f>
        <v>300</v>
      </c>
      <c r="D4" s="28" t="s">
        <v>23</v>
      </c>
      <c r="E4" s="29">
        <f>IF(其他[[#This Row],[新增到合計？]]="是",其他[[#This Row],[總費用]],0)</f>
        <v>0</v>
      </c>
    </row>
    <row r="5" spans="1:6" ht="30" customHeight="1" x14ac:dyDescent="0.25">
      <c r="B5" s="27" t="s">
        <v>35</v>
      </c>
      <c r="C5" s="35">
        <v>100</v>
      </c>
      <c r="D5" s="28" t="s">
        <v>12</v>
      </c>
      <c r="E5" s="29">
        <f>IF(其他[[#This Row],[新增到合計？]]="是",其他[[#This Row],[總費用]],0)</f>
        <v>100</v>
      </c>
    </row>
    <row r="6" spans="1:6" ht="30" customHeight="1" x14ac:dyDescent="0.25">
      <c r="B6" s="27" t="s">
        <v>36</v>
      </c>
      <c r="C6" s="35">
        <v>80</v>
      </c>
      <c r="D6" s="28" t="s">
        <v>12</v>
      </c>
      <c r="E6" s="29">
        <f>IF(其他[[#This Row],[新增到合計？]]="是",其他[[#This Row],[總費用]],0)</f>
        <v>80</v>
      </c>
    </row>
    <row r="7" spans="1:6" ht="30" customHeight="1" x14ac:dyDescent="0.25">
      <c r="B7" s="27" t="s">
        <v>37</v>
      </c>
      <c r="C7" s="35">
        <f>25*[0]!旅行者總人數</f>
        <v>150</v>
      </c>
      <c r="D7" s="28" t="s">
        <v>12</v>
      </c>
      <c r="E7" s="29">
        <f>IF(其他[[#This Row],[新增到合計？]]="是",其他[[#This Row],[總費用]],0)</f>
        <v>150</v>
      </c>
    </row>
    <row r="8" spans="1:6" ht="30" customHeight="1" x14ac:dyDescent="0.25">
      <c r="B8" s="2" t="s">
        <v>42</v>
      </c>
      <c r="C8" s="37">
        <f>SUBTOTAL(109,其他[費用])</f>
        <v>330</v>
      </c>
      <c r="D8" s="36"/>
      <c r="E8" s="36"/>
    </row>
  </sheetData>
  <mergeCells count="1">
    <mergeCell ref="B1:D2"/>
  </mergeCells>
  <phoneticPr fontId="3" type="noConversion"/>
  <dataValidations count="5">
    <dataValidation allowBlank="1" showInputMessage="1" showErrorMessage="1" prompt="在此工作表中建立雜項費用規劃。從表格的儲存格 B3 開始輸入詳細資料" sqref="A1" xr:uid="{00000000-0002-0000-0400-000000000000}"/>
    <dataValidation allowBlank="1" showInputMessage="1" showErrorMessage="1" prompt="在此標題下方的欄中輸入娛樂或雜項費用描述" sqref="B3" xr:uid="{00000000-0002-0000-0400-000001000000}"/>
    <dataValidation allowBlank="1" showInputMessage="1" showErrorMessage="1" prompt="在此標題下方的欄中輸入金額" sqref="C3" xr:uid="{00000000-0002-0000-0400-000002000000}"/>
    <dataValidation allowBlank="1" showInputMessage="1" showErrorMessage="1" prompt="在此標題下方的欄中輸入 [是] 或 [否]，以包含或排除總行程費用中的費用" sqref="D3" xr:uid="{00000000-0002-0000-0400-000003000000}"/>
    <dataValidation allowBlank="1" showInputMessage="1" showErrorMessage="1" prompt="此儲存格為影像。在下方表格中輸入詳細資料" sqref="B1:D2" xr:uid="{00000000-0002-0000-04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16</vt:i4>
      </vt:variant>
    </vt:vector>
  </HeadingPairs>
  <TitlesOfParts>
    <vt:vector size="21" baseType="lpstr">
      <vt:lpstr>摘要</vt:lpstr>
      <vt:lpstr>機票</vt:lpstr>
      <vt:lpstr>餐飲</vt:lpstr>
      <vt:lpstr>住宿</vt:lpstr>
      <vt:lpstr>其他</vt:lpstr>
      <vt:lpstr>住宿!Print_Titles</vt:lpstr>
      <vt:lpstr>其他!Print_Titles</vt:lpstr>
      <vt:lpstr>機票!Print_Titles</vt:lpstr>
      <vt:lpstr>餐飲!Print_Titles</vt:lpstr>
      <vt:lpstr>住宿合計</vt:lpstr>
      <vt:lpstr>汽油合計</vt:lpstr>
      <vt:lpstr>娛樂合計</vt:lpstr>
      <vt:lpstr>旅行者總人數</vt:lpstr>
      <vt:lpstr>時間長度</vt:lpstr>
      <vt:lpstr>新增住宿</vt:lpstr>
      <vt:lpstr>新增汽油</vt:lpstr>
      <vt:lpstr>新增機票</vt:lpstr>
      <vt:lpstr>新增餐飲</vt:lpstr>
      <vt:lpstr>機票合計</vt:lpstr>
      <vt:lpstr>餐飲合計</vt:lpstr>
      <vt:lpstr>總行程費用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2018-03-06T09:12:53Z</dcterms:created>
  <dcterms:modified xsi:type="dcterms:W3CDTF">2018-04-27T01:59:11Z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