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Default Extension="emf" ContentType="image/x-emf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colors2.xml" ContentType="application/vnd.ms-office.chartcolorstyle+xml"/>
  <Override PartName="/xl/charts/style2.xml" ContentType="application/vnd.ms-office.chartstyle+xml"/>
  <Override PartName="/xl/charts/chart12.xml" ContentType="application/vnd.openxmlformats-officedocument.drawingml.chart+xml"/>
  <Override PartName="/xl/charts/colors12.xml" ContentType="application/vnd.ms-office.chartcolorstyle+xml"/>
  <Override PartName="/xl/charts/style12.xml" ContentType="application/vnd.ms-office.chartstyle+xml"/>
  <Override PartName="/xl/tables/table32.xml" ContentType="application/vnd.openxmlformats-officedocument.spreadsheetml.table+xml"/>
  <Override PartName="/xl/worksheets/sheet12.xml" ContentType="application/vnd.openxmlformats-officedocument.spreadsheetml.worksheet+xml"/>
  <Override PartName="/xl/tables/table13.xml" ContentType="application/vnd.openxmlformats-officedocument.spreadsheetml.table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504"/>
  <workbookPr filterPrivacy="1"/>
  <xr:revisionPtr revIDLastSave="0" documentId="13_ncr:1_{7309C4EE-9134-476A-9B29-7B23779ABA42}" xr6:coauthVersionLast="43" xr6:coauthVersionMax="43" xr10:uidLastSave="{00000000-0000-0000-0000-000000000000}"/>
  <bookViews>
    <workbookView xWindow="-120" yWindow="-120" windowWidth="28920" windowHeight="16110" xr2:uid="{00000000-000D-0000-FFFF-FFFF00000000}"/>
  </bookViews>
  <sheets>
    <sheet name="你的支出" sheetId="3" r:id="rId1"/>
    <sheet name="报表" sheetId="5" r:id="rId2"/>
  </sheets>
  <definedNames>
    <definedName name="_xlnm.Print_Area" localSheetId="1">报表!$A$1:$I$35</definedName>
    <definedName name="地点">按地点列出的支出[地点列表]</definedName>
    <definedName name="结束日期">报表!$F$3</definedName>
    <definedName name="开始日期">报表!$C$3</definedName>
    <definedName name="日期">Monthly_Expenses[日期]</definedName>
    <definedName name="食品类别">报表!$B$9:$B$16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5" l="1"/>
  <c r="F3" i="5"/>
  <c r="B25" i="3"/>
  <c r="G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26" i="3" s="1"/>
  <c r="C10" i="5" l="1"/>
  <c r="C23" i="5"/>
  <c r="C28" i="5"/>
  <c r="C25" i="5"/>
  <c r="C9" i="5"/>
  <c r="C11" i="5"/>
  <c r="C12" i="5"/>
  <c r="C27" i="5"/>
  <c r="C22" i="5"/>
  <c r="C14" i="5"/>
  <c r="C16" i="5"/>
  <c r="C15" i="5"/>
  <c r="C24" i="5"/>
  <c r="C13" i="5"/>
  <c r="C26" i="5"/>
  <c r="C29" i="5" l="1"/>
  <c r="C17" i="5"/>
</calcChain>
</file>

<file path=xl/sharedStrings.xml><?xml version="1.0" encoding="utf-8"?>
<sst xmlns="http://schemas.openxmlformats.org/spreadsheetml/2006/main" count="101" uniqueCount="44">
  <si>
    <t>创建您的食品预算。检查表标题下方单元格中的提示。
你可以在“报表”工作表中创建报表。</t>
  </si>
  <si>
    <t>日期</t>
  </si>
  <si>
    <t>类别</t>
  </si>
  <si>
    <t>甜品</t>
  </si>
  <si>
    <t>饮料</t>
  </si>
  <si>
    <t>预制餐</t>
  </si>
  <si>
    <t>肉类</t>
  </si>
  <si>
    <t>酒类</t>
  </si>
  <si>
    <t>水果和蔬菜</t>
  </si>
  <si>
    <t>面包</t>
  </si>
  <si>
    <t>内容</t>
  </si>
  <si>
    <t>糖果</t>
  </si>
  <si>
    <t>可乐</t>
  </si>
  <si>
    <t>餐食</t>
  </si>
  <si>
    <t>牛肉</t>
  </si>
  <si>
    <t>威士忌</t>
  </si>
  <si>
    <t>苏打饮料</t>
  </si>
  <si>
    <t>苹果</t>
  </si>
  <si>
    <t>水</t>
  </si>
  <si>
    <t>巧克力</t>
  </si>
  <si>
    <t>饭</t>
  </si>
  <si>
    <t>啤酒</t>
  </si>
  <si>
    <t>香蕉</t>
  </si>
  <si>
    <t>圆面包</t>
  </si>
  <si>
    <t>价格
（总和）</t>
  </si>
  <si>
    <t>地点</t>
  </si>
  <si>
    <t>杂货铺</t>
  </si>
  <si>
    <t>快餐</t>
  </si>
  <si>
    <t>送货上门</t>
  </si>
  <si>
    <t>咖啡店</t>
  </si>
  <si>
    <t>餐厅</t>
  </si>
  <si>
    <t xml:space="preserve">检查所选时间段内你的支出。 </t>
  </si>
  <si>
    <t>开始日期</t>
  </si>
  <si>
    <t>按食品类别列出的支出</t>
  </si>
  <si>
    <t>食品类别</t>
  </si>
  <si>
    <t>其他</t>
  </si>
  <si>
    <t>按地点列出的支出</t>
  </si>
  <si>
    <t>地点列表</t>
  </si>
  <si>
    <t>市场</t>
  </si>
  <si>
    <t>支出</t>
  </si>
  <si>
    <t>结束日期</t>
  </si>
  <si>
    <t>汇总</t>
    <phoneticPr fontId="22" type="noConversion"/>
  </si>
  <si>
    <t>多少数量</t>
    <phoneticPr fontId="22" type="noConversion"/>
  </si>
  <si>
    <t>价格每件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</si>
</sst>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7" formatCode="&quot;¥&quot;#,##0.00;&quot;¥&quot;\-#,##0.00"/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78" formatCode="0.0_ "/>
    <numFmt numFmtId="179" formatCode="&quot;¥&quot;#,##0.00_);\(&quot;¥&quot;#,##0.00\)"/>
  </numFmts>
  <fonts count="23" x14ac:knownFonts="1">
    <font>
      <sz val="11"/>
      <color theme="1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b/>
      <sz val="15"/>
      <color theme="3"/>
      <name val="Microsoft YaHei UI"/>
      <family val="2"/>
      <charset val="134"/>
    </font>
    <font>
      <b/>
      <sz val="13"/>
      <color theme="3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8"/>
      <color theme="3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sz val="10"/>
      <color theme="1"/>
      <name val="Microsoft YaHei UI"/>
      <family val="2"/>
      <charset val="134"/>
    </font>
    <font>
      <b/>
      <sz val="14"/>
      <color theme="1"/>
      <name val="Microsoft YaHei UI"/>
      <family val="2"/>
      <charset val="134"/>
    </font>
    <font>
      <sz val="16"/>
      <color theme="1"/>
      <name val="Microsoft YaHei UI"/>
      <family val="2"/>
      <charset val="134"/>
    </font>
    <font>
      <b/>
      <sz val="10"/>
      <color theme="1"/>
      <name val="Microsoft YaHei UI"/>
      <family val="2"/>
      <charset val="134"/>
    </font>
    <font>
      <sz val="9"/>
      <name val="Microsoft YaHei UI"/>
      <family val="2"/>
      <charset val="134"/>
    </font>
  </fonts>
  <fills count="3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3" fillId="6" borderId="0" applyNumberFormat="0" applyBorder="0" applyAlignment="0" applyProtection="0"/>
    <xf numFmtId="0" fontId="13" fillId="7" borderId="0" applyNumberFormat="0" applyBorder="0" applyAlignment="0" applyProtection="0"/>
    <xf numFmtId="0" fontId="11" fillId="8" borderId="4" applyNumberFormat="0" applyAlignment="0" applyProtection="0"/>
    <xf numFmtId="0" fontId="15" fillId="9" borderId="5" applyNumberFormat="0" applyAlignment="0" applyProtection="0"/>
    <xf numFmtId="0" fontId="4" fillId="9" borderId="4" applyNumberFormat="0" applyAlignment="0" applyProtection="0"/>
    <xf numFmtId="0" fontId="12" fillId="0" borderId="6" applyNumberFormat="0" applyFill="0" applyAlignment="0" applyProtection="0"/>
    <xf numFmtId="0" fontId="5" fillId="10" borderId="7" applyNumberFormat="0" applyAlignment="0" applyProtection="0"/>
    <xf numFmtId="0" fontId="17" fillId="0" borderId="0" applyNumberFormat="0" applyFill="0" applyBorder="0" applyAlignment="0" applyProtection="0"/>
    <xf numFmtId="0" fontId="1" fillId="11" borderId="8" applyNumberFormat="0" applyFont="0" applyAlignment="0" applyProtection="0"/>
    <xf numFmtId="0" fontId="6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18" fillId="0" borderId="0" xfId="0" applyNumberFormat="1" applyFont="1"/>
    <xf numFmtId="0" fontId="18" fillId="0" borderId="0" xfId="0" applyFont="1"/>
    <xf numFmtId="7" fontId="18" fillId="0" borderId="0" xfId="0" applyNumberFormat="1" applyFont="1"/>
    <xf numFmtId="0" fontId="20" fillId="0" borderId="0" xfId="0" applyFont="1" applyAlignment="1">
      <alignment horizontal="center" vertical="center"/>
    </xf>
    <xf numFmtId="0" fontId="14" fillId="4" borderId="0" xfId="0" applyFont="1" applyFill="1" applyAlignment="1">
      <alignment horizontal="right" vertical="center"/>
    </xf>
    <xf numFmtId="14" fontId="14" fillId="4" borderId="0" xfId="0" applyNumberFormat="1" applyFont="1" applyFill="1" applyAlignment="1">
      <alignment horizontal="left" vertical="center"/>
    </xf>
    <xf numFmtId="0" fontId="21" fillId="0" borderId="0" xfId="0" applyFont="1"/>
    <xf numFmtId="0" fontId="18" fillId="0" borderId="0" xfId="0" applyFont="1" applyAlignment="1">
      <alignment vertical="center"/>
    </xf>
    <xf numFmtId="178" fontId="18" fillId="0" borderId="0" xfId="0" applyNumberFormat="1" applyFont="1"/>
    <xf numFmtId="179" fontId="18" fillId="0" borderId="0" xfId="0" applyNumberFormat="1" applyFont="1"/>
    <xf numFmtId="0" fontId="0" fillId="4" borderId="0" xfId="0" applyFill="1" applyAlignment="1">
      <alignment vertical="center"/>
    </xf>
    <xf numFmtId="0" fontId="0" fillId="0" borderId="0" xfId="0" applyAlignment="1">
      <alignment horizontal="right"/>
    </xf>
    <xf numFmtId="14" fontId="0" fillId="0" borderId="0" xfId="0" applyNumberFormat="1"/>
    <xf numFmtId="179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19" fillId="4" borderId="0" xfId="0" applyFont="1" applyFill="1" applyAlignment="1">
      <alignment horizontal="center" vertical="center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百分比" xfId="5" builtinId="5" customBuiltin="1"/>
    <cellStyle name="标题" xfId="6" builtinId="15" customBuiltin="1"/>
    <cellStyle name="标题 1" xfId="7" builtinId="16" customBuiltin="1"/>
    <cellStyle name="标题 2" xfId="8" builtinId="17" customBuiltin="1"/>
    <cellStyle name="标题 3" xfId="9" builtinId="18" customBuiltin="1"/>
    <cellStyle name="标题 4" xfId="10" builtinId="19" customBuiltin="1"/>
    <cellStyle name="差" xfId="12" builtinId="27" customBuiltin="1"/>
    <cellStyle name="常规" xfId="0" builtinId="0" customBuiltin="1"/>
    <cellStyle name="好" xfId="11" builtinId="26" customBuiltin="1"/>
    <cellStyle name="汇总" xfId="22" builtinId="25" customBuiltin="1"/>
    <cellStyle name="货币" xfId="3" builtinId="4" customBuiltin="1"/>
    <cellStyle name="货币[0]" xfId="4" builtinId="7" customBuiltin="1"/>
    <cellStyle name="计算" xfId="16" builtinId="22" customBuiltin="1"/>
    <cellStyle name="检查单元格" xfId="18" builtinId="23" customBuiltin="1"/>
    <cellStyle name="解释性文本" xfId="21" builtinId="53" customBuiltin="1"/>
    <cellStyle name="警告文本" xfId="19" builtinId="11" customBuiltin="1"/>
    <cellStyle name="链接单元格" xfId="17" builtinId="24" customBuiltin="1"/>
    <cellStyle name="千位分隔" xfId="1" builtinId="3" customBuiltin="1"/>
    <cellStyle name="千位分隔[0]" xfId="2" builtinId="6" customBuiltin="1"/>
    <cellStyle name="适中" xfId="13" builtinId="28" customBuiltin="1"/>
    <cellStyle name="输出" xfId="15" builtinId="21" customBuiltin="1"/>
    <cellStyle name="输入" xfId="14" builtinId="20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注释" xfId="20" builtinId="10" customBuiltin="1"/>
  </cellStyles>
  <dxfs count="49">
    <dxf>
      <fill>
        <patternFill patternType="solid">
          <fgColor theme="6" tint="0.79992065187536243"/>
          <bgColor theme="0" tint="-4.9989318521683403E-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11" formatCode="&quot;¥&quot;#,##0.00;&quot;¥&quot;\-#,##0.00"/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</dxf>
    <dxf>
      <font>
        <b/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11" formatCode="&quot;¥&quot;#,##0.00;&quot;¥&quot;\-#,##0.00"/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alignment horizontal="general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color theme="1"/>
        <name val="Microsoft YaHei UI"/>
        <family val="2"/>
        <charset val="134"/>
        <scheme val="none"/>
      </font>
      <numFmt numFmtId="179" formatCode="&quot;¥&quot;#,##0.00_);\(&quot;¥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179" formatCode="&quot;¥&quot;#,##0.00_);\(&quot;¥&quot;#,##0.00\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theme="1"/>
        <name val="Microsoft YaHei UI"/>
        <family val="2"/>
        <charset val="134"/>
        <scheme val="none"/>
      </font>
      <numFmt numFmtId="179" formatCode="&quot;¥&quot;#,##0.00_);\(&quot;¥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179" formatCode="&quot;¥&quot;#,##0.00_);\(&quot;¥&quot;#,##0.00\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178" formatCode="0.0_ "/>
    </dxf>
    <dxf>
      <font>
        <strike val="0"/>
        <outline val="0"/>
        <shadow val="0"/>
        <u val="none"/>
        <vertAlign val="baseline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19" formatCode="yyyy/m/d"/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</dxf>
    <dxf>
      <numFmt numFmtId="0" formatCode="General"/>
      <alignment horizontal="center" vertical="center" textRotation="0" wrapText="0" indent="0" justifyLastLine="0" shrinkToFit="0" readingOrder="0"/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ck">
          <color theme="7"/>
        </top>
      </border>
    </dxf>
    <dxf>
      <font>
        <color theme="1"/>
      </font>
      <fill>
        <patternFill patternType="solid">
          <fgColor theme="7"/>
          <bgColor theme="7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color theme="0"/>
      </font>
      <fill>
        <patternFill patternType="solid">
          <fgColor theme="9"/>
          <bgColor theme="9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3" defaultTableStyle="TableStyleMedium2" defaultPivotStyle="PivotStyleLight16">
    <tableStyle name="按地点列出的支出" pivot="0" count="6" xr9:uid="{00000000-0011-0000-FFFF-FFFF01000000}">
      <tableStyleElement type="wholeTable" dxfId="48"/>
      <tableStyleElement type="headerRow" dxfId="47"/>
      <tableStyleElement type="totalRow" dxfId="46"/>
      <tableStyleElement type="firstColumn" dxfId="45"/>
      <tableStyleElement type="lastColumn" dxfId="44"/>
      <tableStyleElement type="firstRowStripe" dxfId="43"/>
    </tableStyle>
    <tableStyle name="按食品类别列出的支出" pivot="0" count="7" xr9:uid="{00000000-0011-0000-FFFF-FFFF00000000}">
      <tableStyleElement type="wholeTable" dxfId="42"/>
      <tableStyleElement type="headerRow" dxfId="41"/>
      <tableStyleElement type="totalRow" dxfId="40"/>
      <tableStyleElement type="firstColumn" dxfId="39"/>
      <tableStyleElement type="lastColumn" dxfId="38"/>
      <tableStyleElement type="firstRowStripe" dxfId="37"/>
      <tableStyleElement type="firstColumnStripe" dxfId="36"/>
    </tableStyle>
    <tableStyle name="每月支出" pivot="0" count="6" xr9:uid="{00000000-0011-0000-FFFF-FFFF02000000}">
      <tableStyleElement type="wholeTable" dxfId="5"/>
      <tableStyleElement type="headerRow" dxfId="4"/>
      <tableStyleElement type="totalRow" dxfId="3"/>
      <tableStyleElement type="firstColumn" dxfId="2"/>
      <tableStyleElement type="lastColumn" dxfId="1"/>
      <tableStyleElement type="firstRowStripe" dxfId="0"/>
    </tableStyle>
  </tableStyles>
  <colors>
    <mruColors>
      <color rgb="FFCDF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charts/_rels/chart12.xml.rels>&#65279;<?xml version="1.0" encoding="utf-8"?><Relationships xmlns="http://schemas.openxmlformats.org/package/2006/relationships"><Relationship Type="http://schemas.microsoft.com/office/2011/relationships/chartColorStyle" Target="/xl/charts/colors12.xml" Id="rId2" /><Relationship Type="http://schemas.microsoft.com/office/2011/relationships/chartStyle" Target="/xl/charts/style12.xml" Id="rId1" /></Relationships>
</file>

<file path=xl/charts/_rels/chart21.xml.rels>&#65279;<?xml version="1.0" encoding="utf-8"?><Relationships xmlns="http://schemas.openxmlformats.org/package/2006/relationships"><Relationship Type="http://schemas.microsoft.com/office/2011/relationships/chartColorStyle" Target="/xl/charts/colors2.xml" Id="rId2" /><Relationship Type="http://schemas.microsoft.com/office/2011/relationships/chartStyle" Target="/xl/charts/style2.xml" Id="rId1" /></Relationships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  <a:r>
              <a:rPr lang="zh-CN" b="1">
                <a:solidFill>
                  <a:sysClr val="windowText" lastClr="000000"/>
                </a:solidFill>
              </a:rPr>
              <a:t>所选日期期间内按食品类别列出的支出。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报表!$C$8</c:f>
              <c:strCache>
                <c:ptCount val="1"/>
                <c:pt idx="0">
                  <c:v>支出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Microsoft YaHei UI" panose="020B0503020204020204" pitchFamily="34" charset="-122"/>
                    <a:ea typeface="Microsoft YaHei UI" panose="020B0503020204020204" pitchFamily="34" charset="-122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报表!$B$9:$B$16</c:f>
              <c:strCache>
                <c:ptCount val="8"/>
                <c:pt idx="0">
                  <c:v>酒类</c:v>
                </c:pt>
                <c:pt idx="1">
                  <c:v>面包</c:v>
                </c:pt>
                <c:pt idx="2">
                  <c:v>饮料</c:v>
                </c:pt>
                <c:pt idx="3">
                  <c:v>水果和蔬菜</c:v>
                </c:pt>
                <c:pt idx="4">
                  <c:v>肉类</c:v>
                </c:pt>
                <c:pt idx="5">
                  <c:v>预制餐</c:v>
                </c:pt>
                <c:pt idx="6">
                  <c:v>甜品</c:v>
                </c:pt>
                <c:pt idx="7">
                  <c:v>其他</c:v>
                </c:pt>
              </c:strCache>
            </c:strRef>
          </c:cat>
          <c:val>
            <c:numRef>
              <c:f>报表!$C$9:$C$16</c:f>
              <c:numCache>
                <c:formatCode>"¥"#,##0.00_);\("¥"#,##0.00\)</c:formatCode>
                <c:ptCount val="8"/>
                <c:pt idx="0">
                  <c:v>25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18</c:v>
                </c:pt>
                <c:pt idx="5">
                  <c:v>28</c:v>
                </c:pt>
                <c:pt idx="6">
                  <c:v>1.5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62-4312-8C0B-8A7D15476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1510415"/>
        <c:axId val="314998415"/>
      </c:barChart>
      <c:catAx>
        <c:axId val="13151041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  <a:endParaRPr lang="zh-CN"/>
          </a:p>
        </c:txPr>
        <c:crossAx val="314998415"/>
        <c:crosses val="autoZero"/>
        <c:auto val="1"/>
        <c:lblAlgn val="ctr"/>
        <c:lblOffset val="100"/>
        <c:noMultiLvlLbl val="0"/>
      </c:catAx>
      <c:valAx>
        <c:axId val="314998415"/>
        <c:scaling>
          <c:orientation val="minMax"/>
        </c:scaling>
        <c:delete val="1"/>
        <c:axPos val="t"/>
        <c:numFmt formatCode="&quot;¥&quot;#,##0.00_);\(&quot;¥&quot;#,##0.00\)" sourceLinked="1"/>
        <c:majorTickMark val="none"/>
        <c:minorTickMark val="none"/>
        <c:tickLblPos val="nextTo"/>
        <c:crossAx val="1315104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icrosoft YaHei UI" panose="020B0503020204020204" pitchFamily="34" charset="-122"/>
          <a:ea typeface="Microsoft YaHei UI" panose="020B0503020204020204" pitchFamily="34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  <a:r>
              <a:rPr lang="pl-PL" b="1">
                <a:solidFill>
                  <a:sysClr val="windowText" lastClr="000000"/>
                </a:solidFill>
              </a:rPr>
              <a:t>所选日期期间内按地点列出的支出。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报表!$C$21</c:f>
              <c:strCache>
                <c:ptCount val="1"/>
                <c:pt idx="0">
                  <c:v>支出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Microsoft YaHei UI" panose="020B0503020204020204" pitchFamily="34" charset="-122"/>
                    <a:ea typeface="Microsoft YaHei UI" panose="020B0503020204020204" pitchFamily="34" charset="-122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报表!$B$22:$B$28</c:f>
              <c:strCache>
                <c:ptCount val="7"/>
                <c:pt idx="0">
                  <c:v>市场</c:v>
                </c:pt>
                <c:pt idx="1">
                  <c:v>咖啡店</c:v>
                </c:pt>
                <c:pt idx="2">
                  <c:v>快餐</c:v>
                </c:pt>
                <c:pt idx="3">
                  <c:v>杂货铺</c:v>
                </c:pt>
                <c:pt idx="4">
                  <c:v>送货上门</c:v>
                </c:pt>
                <c:pt idx="5">
                  <c:v>餐厅</c:v>
                </c:pt>
                <c:pt idx="6">
                  <c:v>其他</c:v>
                </c:pt>
              </c:strCache>
            </c:strRef>
          </c:cat>
          <c:val>
            <c:numRef>
              <c:f>报表!$C$22:$C$28</c:f>
              <c:numCache>
                <c:formatCode>"¥"#,##0.00_);\("¥"#,##0.00\)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29</c:v>
                </c:pt>
                <c:pt idx="3">
                  <c:v>44.5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F8-45DA-8106-16A71B11E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573441103"/>
        <c:axId val="1226224975"/>
      </c:barChart>
      <c:catAx>
        <c:axId val="157344110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  <a:endParaRPr lang="zh-CN"/>
          </a:p>
        </c:txPr>
        <c:crossAx val="1226224975"/>
        <c:crosses val="autoZero"/>
        <c:auto val="1"/>
        <c:lblAlgn val="ctr"/>
        <c:lblOffset val="100"/>
        <c:noMultiLvlLbl val="0"/>
      </c:catAx>
      <c:valAx>
        <c:axId val="1226224975"/>
        <c:scaling>
          <c:orientation val="minMax"/>
        </c:scaling>
        <c:delete val="1"/>
        <c:axPos val="t"/>
        <c:numFmt formatCode="&quot;¥&quot;#,##0.00_);\(&quot;¥&quot;#,##0.00\)" sourceLinked="1"/>
        <c:majorTickMark val="none"/>
        <c:minorTickMark val="none"/>
        <c:tickLblPos val="nextTo"/>
        <c:crossAx val="15734411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icrosoft YaHei UI" panose="020B0503020204020204" pitchFamily="34" charset="-122"/>
          <a:ea typeface="Microsoft YaHei UI" panose="020B0503020204020204" pitchFamily="34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2.xml.rels>&#65279;<?xml version="1.0" encoding="utf-8"?><Relationships xmlns="http://schemas.openxmlformats.org/package/2006/relationships"><Relationship Type="http://schemas.openxmlformats.org/officeDocument/2006/relationships/image" Target="/xl/media/image1.emf" Id="rId1" /></Relationships>
</file>

<file path=xl/drawings/_rels/drawing21.xml.rels>&#65279;<?xml version="1.0" encoding="utf-8"?><Relationships xmlns="http://schemas.openxmlformats.org/package/2006/relationships"><Relationship Type="http://schemas.openxmlformats.org/officeDocument/2006/relationships/chart" Target="/xl/charts/chart21.xml" Id="rId2" /><Relationship Type="http://schemas.openxmlformats.org/officeDocument/2006/relationships/chart" Target="/xl/charts/chart12.xml" Id="rId1" /></Relationship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8</xdr:col>
      <xdr:colOff>0</xdr:colOff>
      <xdr:row>1</xdr:row>
      <xdr:rowOff>0</xdr:rowOff>
    </xdr:to>
    <xdr:grpSp>
      <xdr:nvGrpSpPr>
        <xdr:cNvPr id="5" name="组 4" descr="横幅">
          <a:extLst>
            <a:ext uri="{FF2B5EF4-FFF2-40B4-BE49-F238E27FC236}">
              <a16:creationId xmlns:a16="http://schemas.microsoft.com/office/drawing/2014/main" id="{4547396A-ABB0-446C-9353-DD8017E343A0}"/>
            </a:ext>
          </a:extLst>
        </xdr:cNvPr>
        <xdr:cNvGrpSpPr/>
      </xdr:nvGrpSpPr>
      <xdr:grpSpPr>
        <a:xfrm>
          <a:off x="304800" y="0"/>
          <a:ext cx="8229600" cy="1609725"/>
          <a:chOff x="302559" y="0"/>
          <a:chExt cx="6051176" cy="1613647"/>
        </a:xfrm>
      </xdr:grpSpPr>
      <xdr:sp macro="" textlink="">
        <xdr:nvSpPr>
          <xdr:cNvPr id="3" name="矩形 2">
            <a:extLst>
              <a:ext uri="{FF2B5EF4-FFF2-40B4-BE49-F238E27FC236}">
                <a16:creationId xmlns:a16="http://schemas.microsoft.com/office/drawing/2014/main" id="{86D74304-B1C1-439E-AB51-B286B07C3759}"/>
              </a:ext>
            </a:extLst>
          </xdr:cNvPr>
          <xdr:cNvSpPr/>
        </xdr:nvSpPr>
        <xdr:spPr>
          <a:xfrm>
            <a:off x="302559" y="0"/>
            <a:ext cx="6051176" cy="1613647"/>
          </a:xfrm>
          <a:prstGeom prst="rect">
            <a:avLst/>
          </a:prstGeom>
          <a:solidFill>
            <a:schemeClr val="accent3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pl-PL" sz="1100"/>
          </a:p>
        </xdr:txBody>
      </xdr:sp>
      <xdr:pic>
        <xdr:nvPicPr>
          <xdr:cNvPr id="2" name="图片 1" descr="食品图示">
            <a:extLst>
              <a:ext uri="{FF2B5EF4-FFF2-40B4-BE49-F238E27FC236}">
                <a16:creationId xmlns:a16="http://schemas.microsoft.com/office/drawing/2014/main" id="{18053AE7-99B3-42E8-9E9F-E7C56652F89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48235" y="123264"/>
            <a:ext cx="1640163" cy="125505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1311088</xdr:colOff>
      <xdr:row>0</xdr:row>
      <xdr:rowOff>246529</xdr:rowOff>
    </xdr:from>
    <xdr:to>
      <xdr:col>7</xdr:col>
      <xdr:colOff>930088</xdr:colOff>
      <xdr:row>0</xdr:row>
      <xdr:rowOff>1243853</xdr:rowOff>
    </xdr:to>
    <xdr:sp macro="" textlink="">
      <xdr:nvSpPr>
        <xdr:cNvPr id="4" name="文本框 3" descr="标题">
          <a:extLst>
            <a:ext uri="{FF2B5EF4-FFF2-40B4-BE49-F238E27FC236}">
              <a16:creationId xmlns:a16="http://schemas.microsoft.com/office/drawing/2014/main" id="{04A691B5-A1D7-40FF-8C26-770A72953FF2}"/>
            </a:ext>
          </a:extLst>
        </xdr:cNvPr>
        <xdr:cNvSpPr txBox="1"/>
      </xdr:nvSpPr>
      <xdr:spPr>
        <a:xfrm>
          <a:off x="2654113" y="246529"/>
          <a:ext cx="5572125" cy="997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rtl="0"/>
          <a:r>
            <a:rPr lang="zh-cn" sz="3600" b="1">
              <a:solidFill>
                <a:srgbClr val="002060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食品预算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185737</xdr:rowOff>
    </xdr:from>
    <xdr:to>
      <xdr:col>8</xdr:col>
      <xdr:colOff>0</xdr:colOff>
      <xdr:row>17</xdr:row>
      <xdr:rowOff>0</xdr:rowOff>
    </xdr:to>
    <xdr:graphicFrame macro="">
      <xdr:nvGraphicFramePr>
        <xdr:cNvPr id="3" name="图表 2" descr="按食品类别列出的支出条形图">
          <a:extLst>
            <a:ext uri="{FF2B5EF4-FFF2-40B4-BE49-F238E27FC236}">
              <a16:creationId xmlns:a16="http://schemas.microsoft.com/office/drawing/2014/main" id="{F0E312D7-61E9-48DB-A761-B1E746D73F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18</xdr:row>
      <xdr:rowOff>0</xdr:rowOff>
    </xdr:from>
    <xdr:to>
      <xdr:col>8</xdr:col>
      <xdr:colOff>0</xdr:colOff>
      <xdr:row>31</xdr:row>
      <xdr:rowOff>0</xdr:rowOff>
    </xdr:to>
    <xdr:graphicFrame macro="">
      <xdr:nvGraphicFramePr>
        <xdr:cNvPr id="2" name="图表 1" descr="按地点列出的支出条形图&#10;">
          <a:extLst>
            <a:ext uri="{FF2B5EF4-FFF2-40B4-BE49-F238E27FC236}">
              <a16:creationId xmlns:a16="http://schemas.microsoft.com/office/drawing/2014/main" id="{26E9032B-BA69-4EBD-9665-52D1A8BCA5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onthly_Expenses" displayName="Monthly_Expenses" ref="B3:H26" totalsRowCount="1" headerRowDxfId="35" dataDxfId="34">
  <tableColumns count="7">
    <tableColumn id="1" xr3:uid="{00000000-0010-0000-0000-000001000000}" name="日期" totalsRowLabel="汇总" dataDxfId="33" totalsRowDxfId="32">
      <calculatedColumnFormula>TODAY()</calculatedColumnFormula>
    </tableColumn>
    <tableColumn id="2" xr3:uid="{00000000-0010-0000-0000-000002000000}" name="类别" dataDxfId="31" totalsRowDxfId="30"/>
    <tableColumn id="3" xr3:uid="{00000000-0010-0000-0000-000003000000}" name="内容" dataDxfId="29" totalsRowDxfId="28"/>
    <tableColumn id="4" xr3:uid="{00000000-0010-0000-0000-000004000000}" name="多少数量" dataDxfId="27" totalsRowDxfId="26"/>
    <tableColumn id="5" xr3:uid="{00000000-0010-0000-0000-000005000000}" name="价格每件" dataDxfId="25" totalsRowDxfId="24"/>
    <tableColumn id="6" xr3:uid="{00000000-0010-0000-0000-000006000000}" name="价格_x000a_（总和）" totalsRowFunction="sum" dataDxfId="23" totalsRowDxfId="22"/>
    <tableColumn id="7" xr3:uid="{00000000-0010-0000-0000-000007000000}" name="地点" dataDxfId="21" totalsRowDxfId="20"/>
  </tableColumns>
  <tableStyleInfo name="每月支出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按食品类别列出的支出" displayName="按食品类别列出的支出" ref="B8:C17" totalsRowCount="1" headerRowDxfId="19" dataDxfId="18" totalsRowDxfId="17">
  <tableColumns count="2">
    <tableColumn id="1" xr3:uid="{00000000-0010-0000-0100-000001000000}" name="食品类别" totalsRowLabel="汇总" dataDxfId="16" totalsRowDxfId="15"/>
    <tableColumn id="2" xr3:uid="{00000000-0010-0000-0100-000002000000}" name="支出" totalsRowFunction="sum" dataDxfId="14" totalsRowDxfId="13"/>
  </tableColumns>
  <tableStyleInfo name="按食品类别列出的支出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按地点列出的支出" displayName="按地点列出的支出" ref="B21:C29" totalsRowCount="1" headerRowDxfId="12" dataDxfId="11" totalsRowDxfId="10">
  <tableColumns count="2">
    <tableColumn id="1" xr3:uid="{00000000-0010-0000-0200-000001000000}" name="地点列表" totalsRowLabel="汇总" dataDxfId="9" totalsRowDxfId="8"/>
    <tableColumn id="2" xr3:uid="{00000000-0010-0000-0200-000002000000}" name="支出" totalsRowFunction="sum" dataDxfId="7" totalsRowDxfId="6"/>
  </tableColumns>
  <tableStyleInfo name="按地点列出的支出" showFirstColumn="0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Custom 4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8BBC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andara">
      <a:maj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2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3" /><Relationship Type="http://schemas.openxmlformats.org/officeDocument/2006/relationships/drawing" Target="/xl/drawings/drawing21.xml" Id="rId2" /><Relationship Type="http://schemas.openxmlformats.org/officeDocument/2006/relationships/printerSettings" Target="/xl/printerSettings/printerSettings21.bin" Id="rId1" /><Relationship Type="http://schemas.openxmlformats.org/officeDocument/2006/relationships/table" Target="/xl/tables/table32.xml" Id="rId4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6"/>
  <sheetViews>
    <sheetView showGridLines="0" tabSelected="1" zoomScaleNormal="100" workbookViewId="0"/>
  </sheetViews>
  <sheetFormatPr defaultRowHeight="16.5" x14ac:dyDescent="0.3"/>
  <cols>
    <col min="1" max="1" width="3.5546875" customWidth="1"/>
    <col min="2" max="2" width="12.109375" customWidth="1"/>
    <col min="3" max="3" width="18.6640625" customWidth="1"/>
    <col min="4" max="4" width="11.109375" customWidth="1"/>
    <col min="5" max="5" width="12.5546875" customWidth="1"/>
    <col min="6" max="6" width="14.44140625" customWidth="1"/>
    <col min="7" max="7" width="12.6640625" customWidth="1"/>
    <col min="8" max="8" width="14.44140625" customWidth="1"/>
    <col min="10" max="10" width="7.109375"/>
    <col min="11" max="11" width="9.6640625" customWidth="1"/>
  </cols>
  <sheetData>
    <row r="1" spans="2:8" ht="126.75" customHeight="1" x14ac:dyDescent="0.3"/>
    <row r="2" spans="2:8" ht="39.75" customHeight="1" x14ac:dyDescent="0.3">
      <c r="B2" s="17" t="s">
        <v>0</v>
      </c>
      <c r="C2" s="18"/>
      <c r="D2" s="18"/>
      <c r="E2" s="18"/>
      <c r="F2" s="18"/>
      <c r="G2" s="18"/>
      <c r="H2" s="18"/>
    </row>
    <row r="3" spans="2:8" ht="31.5" customHeight="1" x14ac:dyDescent="0.3">
      <c r="B3" s="1" t="s">
        <v>1</v>
      </c>
      <c r="C3" s="1" t="s">
        <v>2</v>
      </c>
      <c r="D3" s="1" t="s">
        <v>10</v>
      </c>
      <c r="E3" s="2" t="s">
        <v>42</v>
      </c>
      <c r="F3" s="2" t="s">
        <v>43</v>
      </c>
      <c r="G3" s="2" t="s">
        <v>24</v>
      </c>
      <c r="H3" s="1" t="s">
        <v>25</v>
      </c>
    </row>
    <row r="4" spans="2:8" ht="17.25" x14ac:dyDescent="0.35">
      <c r="B4" s="3">
        <f ca="1">TODAY()</f>
        <v>43538</v>
      </c>
      <c r="C4" s="4" t="s">
        <v>3</v>
      </c>
      <c r="D4" s="4" t="s">
        <v>11</v>
      </c>
      <c r="E4" s="11">
        <v>0.25</v>
      </c>
      <c r="F4" s="12">
        <v>6</v>
      </c>
      <c r="G4" s="12">
        <f>Monthly_Expenses[[#This Row],[价格每件]]*Monthly_Expenses[[#This Row],[多少数量]]</f>
        <v>1.5</v>
      </c>
      <c r="H4" s="4" t="s">
        <v>26</v>
      </c>
    </row>
    <row r="5" spans="2:8" ht="17.25" x14ac:dyDescent="0.35">
      <c r="B5" s="3">
        <f t="shared" ref="B5" ca="1" si="0">TODAY()</f>
        <v>43538</v>
      </c>
      <c r="C5" s="4" t="s">
        <v>4</v>
      </c>
      <c r="D5" s="4" t="s">
        <v>12</v>
      </c>
      <c r="E5" s="11">
        <v>1</v>
      </c>
      <c r="F5" s="12">
        <v>1</v>
      </c>
      <c r="G5" s="12">
        <f>Monthly_Expenses[[#This Row],[价格每件]]*Monthly_Expenses[[#This Row],[多少数量]]</f>
        <v>1</v>
      </c>
      <c r="H5" s="4" t="s">
        <v>27</v>
      </c>
    </row>
    <row r="6" spans="2:8" ht="17.25" x14ac:dyDescent="0.35">
      <c r="B6" s="3">
        <f ca="1">TODAY()-1</f>
        <v>43537</v>
      </c>
      <c r="C6" s="4" t="s">
        <v>5</v>
      </c>
      <c r="D6" s="4" t="s">
        <v>13</v>
      </c>
      <c r="E6" s="11">
        <v>1</v>
      </c>
      <c r="F6" s="12">
        <v>28</v>
      </c>
      <c r="G6" s="12">
        <f>Monthly_Expenses[[#This Row],[价格每件]]*Monthly_Expenses[[#This Row],[多少数量]]</f>
        <v>28</v>
      </c>
      <c r="H6" s="4" t="s">
        <v>27</v>
      </c>
    </row>
    <row r="7" spans="2:8" ht="17.25" x14ac:dyDescent="0.35">
      <c r="B7" s="3">
        <f ca="1">TODAY()-1</f>
        <v>43537</v>
      </c>
      <c r="C7" s="4" t="s">
        <v>6</v>
      </c>
      <c r="D7" s="4" t="s">
        <v>14</v>
      </c>
      <c r="E7" s="11">
        <v>1.2</v>
      </c>
      <c r="F7" s="12">
        <v>15</v>
      </c>
      <c r="G7" s="12">
        <f>Monthly_Expenses[[#This Row],[价格每件]]*Monthly_Expenses[[#This Row],[多少数量]]</f>
        <v>18</v>
      </c>
      <c r="H7" s="4" t="s">
        <v>26</v>
      </c>
    </row>
    <row r="8" spans="2:8" ht="17.25" x14ac:dyDescent="0.35">
      <c r="B8" s="3">
        <f ca="1">TODAY()-1</f>
        <v>43537</v>
      </c>
      <c r="C8" s="4" t="s">
        <v>7</v>
      </c>
      <c r="D8" s="4" t="s">
        <v>15</v>
      </c>
      <c r="E8" s="11">
        <v>1</v>
      </c>
      <c r="F8" s="12">
        <v>25</v>
      </c>
      <c r="G8" s="12">
        <f>Monthly_Expenses[[#This Row],[价格每件]]*Monthly_Expenses[[#This Row],[多少数量]]</f>
        <v>25</v>
      </c>
      <c r="H8" s="4" t="s">
        <v>26</v>
      </c>
    </row>
    <row r="9" spans="2:8" ht="17.25" x14ac:dyDescent="0.35">
      <c r="B9" s="3">
        <f ca="1">TODAY()-2</f>
        <v>43536</v>
      </c>
      <c r="C9" s="4" t="s">
        <v>4</v>
      </c>
      <c r="D9" s="4" t="s">
        <v>16</v>
      </c>
      <c r="E9" s="11">
        <v>6</v>
      </c>
      <c r="F9" s="12">
        <v>1</v>
      </c>
      <c r="G9" s="12">
        <f>Monthly_Expenses[[#This Row],[价格每件]]*Monthly_Expenses[[#This Row],[多少数量]]</f>
        <v>6</v>
      </c>
      <c r="H9" s="4" t="s">
        <v>28</v>
      </c>
    </row>
    <row r="10" spans="2:8" ht="17.25" x14ac:dyDescent="0.35">
      <c r="B10" s="3">
        <f ca="1">TODAY()-2</f>
        <v>43536</v>
      </c>
      <c r="C10" s="4" t="s">
        <v>5</v>
      </c>
      <c r="D10" s="4" t="s">
        <v>13</v>
      </c>
      <c r="E10" s="11">
        <v>1</v>
      </c>
      <c r="F10" s="12">
        <v>10</v>
      </c>
      <c r="G10" s="12">
        <f>Monthly_Expenses[[#This Row],[价格每件]]*Monthly_Expenses[[#This Row],[多少数量]]</f>
        <v>10</v>
      </c>
      <c r="H10" s="4" t="s">
        <v>28</v>
      </c>
    </row>
    <row r="11" spans="2:8" ht="17.25" x14ac:dyDescent="0.35">
      <c r="B11" s="3">
        <f ca="1">TODAY()-2</f>
        <v>43536</v>
      </c>
      <c r="C11" s="4" t="s">
        <v>8</v>
      </c>
      <c r="D11" s="4" t="s">
        <v>17</v>
      </c>
      <c r="E11" s="11">
        <v>2</v>
      </c>
      <c r="F11" s="12">
        <v>5</v>
      </c>
      <c r="G11" s="12">
        <f>Monthly_Expenses[[#This Row],[价格每件]]*Monthly_Expenses[[#This Row],[多少数量]]</f>
        <v>10</v>
      </c>
      <c r="H11" s="4" t="s">
        <v>28</v>
      </c>
    </row>
    <row r="12" spans="2:8" ht="17.25" x14ac:dyDescent="0.35">
      <c r="B12" s="3">
        <f ca="1">TODAY()-2</f>
        <v>43536</v>
      </c>
      <c r="C12" s="4" t="s">
        <v>4</v>
      </c>
      <c r="D12" s="4" t="s">
        <v>18</v>
      </c>
      <c r="E12" s="11">
        <v>1</v>
      </c>
      <c r="F12" s="12">
        <v>1</v>
      </c>
      <c r="G12" s="12">
        <f>Monthly_Expenses[[#This Row],[价格每件]]*Monthly_Expenses[[#This Row],[多少数量]]</f>
        <v>1</v>
      </c>
      <c r="H12" s="4" t="s">
        <v>26</v>
      </c>
    </row>
    <row r="13" spans="2:8" ht="17.25" x14ac:dyDescent="0.35">
      <c r="B13" s="3">
        <f ca="1">TODAY()-3</f>
        <v>43535</v>
      </c>
      <c r="C13" s="4" t="s">
        <v>4</v>
      </c>
      <c r="D13" s="4" t="s">
        <v>12</v>
      </c>
      <c r="E13" s="11">
        <v>1</v>
      </c>
      <c r="F13" s="12">
        <v>1</v>
      </c>
      <c r="G13" s="12">
        <f>Monthly_Expenses[[#This Row],[价格每件]]*Monthly_Expenses[[#This Row],[多少数量]]</f>
        <v>1</v>
      </c>
      <c r="H13" s="4" t="s">
        <v>27</v>
      </c>
    </row>
    <row r="14" spans="2:8" ht="17.25" x14ac:dyDescent="0.35">
      <c r="B14" s="3">
        <f ca="1">TODAY()-3</f>
        <v>43535</v>
      </c>
      <c r="C14" s="4" t="s">
        <v>3</v>
      </c>
      <c r="D14" s="4" t="s">
        <v>19</v>
      </c>
      <c r="E14" s="11">
        <v>2</v>
      </c>
      <c r="F14" s="12">
        <v>3</v>
      </c>
      <c r="G14" s="12">
        <f>Monthly_Expenses[[#This Row],[价格每件]]*Monthly_Expenses[[#This Row],[多少数量]]</f>
        <v>6</v>
      </c>
      <c r="H14" s="4" t="s">
        <v>26</v>
      </c>
    </row>
    <row r="15" spans="2:8" ht="17.25" x14ac:dyDescent="0.35">
      <c r="B15" s="3">
        <f ca="1">TODAY()-3</f>
        <v>43535</v>
      </c>
      <c r="C15" s="4" t="s">
        <v>3</v>
      </c>
      <c r="D15" s="4" t="s">
        <v>11</v>
      </c>
      <c r="E15" s="11">
        <v>5</v>
      </c>
      <c r="F15" s="12">
        <v>1</v>
      </c>
      <c r="G15" s="12">
        <f>Monthly_Expenses[[#This Row],[价格每件]]*Monthly_Expenses[[#This Row],[多少数量]]</f>
        <v>5</v>
      </c>
      <c r="H15" s="4" t="s">
        <v>26</v>
      </c>
    </row>
    <row r="16" spans="2:8" ht="17.25" x14ac:dyDescent="0.35">
      <c r="B16" s="3">
        <f ca="1">TODAY()-3</f>
        <v>43535</v>
      </c>
      <c r="C16" s="4" t="s">
        <v>4</v>
      </c>
      <c r="D16" s="4" t="s">
        <v>18</v>
      </c>
      <c r="E16" s="11">
        <v>2</v>
      </c>
      <c r="F16" s="12">
        <v>0.75</v>
      </c>
      <c r="G16" s="12">
        <f>Monthly_Expenses[[#This Row],[价格每件]]*Monthly_Expenses[[#This Row],[多少数量]]</f>
        <v>1.5</v>
      </c>
      <c r="H16" s="4" t="s">
        <v>29</v>
      </c>
    </row>
    <row r="17" spans="2:8" ht="17.25" x14ac:dyDescent="0.35">
      <c r="B17" s="3">
        <f ca="1">TODAY()-4</f>
        <v>43534</v>
      </c>
      <c r="C17" s="4" t="s">
        <v>5</v>
      </c>
      <c r="D17" s="4" t="s">
        <v>20</v>
      </c>
      <c r="E17" s="11">
        <v>1</v>
      </c>
      <c r="F17" s="12">
        <v>3.25</v>
      </c>
      <c r="G17" s="12">
        <f>Monthly_Expenses[[#This Row],[价格每件]]*Monthly_Expenses[[#This Row],[多少数量]]</f>
        <v>3.25</v>
      </c>
      <c r="H17" s="4" t="s">
        <v>30</v>
      </c>
    </row>
    <row r="18" spans="2:8" ht="17.25" x14ac:dyDescent="0.35">
      <c r="B18" s="3">
        <f ca="1">TODAY()-4</f>
        <v>43534</v>
      </c>
      <c r="C18" s="4" t="s">
        <v>6</v>
      </c>
      <c r="D18" s="4" t="s">
        <v>14</v>
      </c>
      <c r="E18" s="11">
        <v>0.6</v>
      </c>
      <c r="F18" s="12">
        <v>12</v>
      </c>
      <c r="G18" s="12">
        <f>Monthly_Expenses[[#This Row],[价格每件]]*Monthly_Expenses[[#This Row],[多少数量]]</f>
        <v>7.1999999999999993</v>
      </c>
      <c r="H18" s="4" t="s">
        <v>26</v>
      </c>
    </row>
    <row r="19" spans="2:8" ht="17.25" x14ac:dyDescent="0.35">
      <c r="B19" s="3">
        <f ca="1">TODAY()-4</f>
        <v>43534</v>
      </c>
      <c r="C19" s="4" t="s">
        <v>7</v>
      </c>
      <c r="D19" s="4" t="s">
        <v>21</v>
      </c>
      <c r="E19" s="11">
        <v>1</v>
      </c>
      <c r="F19" s="12">
        <v>2</v>
      </c>
      <c r="G19" s="12">
        <f>Monthly_Expenses[[#This Row],[价格每件]]*Monthly_Expenses[[#This Row],[多少数量]]</f>
        <v>2</v>
      </c>
      <c r="H19" s="4" t="s">
        <v>30</v>
      </c>
    </row>
    <row r="20" spans="2:8" ht="17.25" x14ac:dyDescent="0.35">
      <c r="B20" s="3">
        <f ca="1">TODAY()-4</f>
        <v>43534</v>
      </c>
      <c r="C20" s="4" t="s">
        <v>4</v>
      </c>
      <c r="D20" s="4" t="s">
        <v>16</v>
      </c>
      <c r="E20" s="11">
        <v>1</v>
      </c>
      <c r="F20" s="12">
        <v>1</v>
      </c>
      <c r="G20" s="12">
        <f>Monthly_Expenses[[#This Row],[价格每件]]*Monthly_Expenses[[#This Row],[多少数量]]</f>
        <v>1</v>
      </c>
      <c r="H20" s="4" t="s">
        <v>26</v>
      </c>
    </row>
    <row r="21" spans="2:8" ht="17.25" x14ac:dyDescent="0.35">
      <c r="B21" s="3">
        <f ca="1">TODAY()-5</f>
        <v>43533</v>
      </c>
      <c r="C21" s="4" t="s">
        <v>5</v>
      </c>
      <c r="D21" s="4" t="s">
        <v>13</v>
      </c>
      <c r="E21" s="11">
        <v>1</v>
      </c>
      <c r="F21" s="12">
        <v>10</v>
      </c>
      <c r="G21" s="12">
        <f>Monthly_Expenses[[#This Row],[价格每件]]*Monthly_Expenses[[#This Row],[多少数量]]</f>
        <v>10</v>
      </c>
      <c r="H21" s="4" t="s">
        <v>27</v>
      </c>
    </row>
    <row r="22" spans="2:8" ht="17.25" x14ac:dyDescent="0.35">
      <c r="B22" s="3">
        <f ca="1">TODAY()-5</f>
        <v>43533</v>
      </c>
      <c r="C22" s="4" t="s">
        <v>8</v>
      </c>
      <c r="D22" s="4" t="s">
        <v>22</v>
      </c>
      <c r="E22" s="11">
        <v>2</v>
      </c>
      <c r="F22" s="12">
        <v>3</v>
      </c>
      <c r="G22" s="12">
        <f>Monthly_Expenses[[#This Row],[价格每件]]*Monthly_Expenses[[#This Row],[多少数量]]</f>
        <v>6</v>
      </c>
      <c r="H22" s="4" t="s">
        <v>28</v>
      </c>
    </row>
    <row r="23" spans="2:8" ht="17.25" x14ac:dyDescent="0.35">
      <c r="B23" s="3">
        <f ca="1">TODAY()-5</f>
        <v>43533</v>
      </c>
      <c r="C23" s="4" t="s">
        <v>4</v>
      </c>
      <c r="D23" s="4" t="s">
        <v>12</v>
      </c>
      <c r="E23" s="11">
        <v>1</v>
      </c>
      <c r="F23" s="12">
        <v>0.75</v>
      </c>
      <c r="G23" s="12">
        <f>Monthly_Expenses[[#This Row],[价格每件]]*Monthly_Expenses[[#This Row],[多少数量]]</f>
        <v>0.75</v>
      </c>
      <c r="H23" s="4" t="s">
        <v>26</v>
      </c>
    </row>
    <row r="24" spans="2:8" ht="17.25" x14ac:dyDescent="0.35">
      <c r="B24" s="3">
        <f ca="1">TODAY()-5</f>
        <v>43533</v>
      </c>
      <c r="C24" s="4" t="s">
        <v>7</v>
      </c>
      <c r="D24" s="4" t="s">
        <v>21</v>
      </c>
      <c r="E24" s="11">
        <v>1</v>
      </c>
      <c r="F24" s="12">
        <v>1</v>
      </c>
      <c r="G24" s="12">
        <f>Monthly_Expenses[[#This Row],[价格每件]]*Monthly_Expenses[[#This Row],[多少数量]]</f>
        <v>1</v>
      </c>
      <c r="H24" s="4" t="s">
        <v>29</v>
      </c>
    </row>
    <row r="25" spans="2:8" ht="17.25" x14ac:dyDescent="0.35">
      <c r="B25" s="3">
        <f ca="1">TODAY()-5</f>
        <v>43533</v>
      </c>
      <c r="C25" s="4" t="s">
        <v>9</v>
      </c>
      <c r="D25" s="4" t="s">
        <v>23</v>
      </c>
      <c r="E25" s="11">
        <v>5</v>
      </c>
      <c r="F25" s="12">
        <v>0.2</v>
      </c>
      <c r="G25" s="12">
        <f>Monthly_Expenses[[#This Row],[价格每件]]*Monthly_Expenses[[#This Row],[多少数量]]</f>
        <v>1</v>
      </c>
      <c r="H25" s="4" t="s">
        <v>26</v>
      </c>
    </row>
    <row r="26" spans="2:8" x14ac:dyDescent="0.3">
      <c r="B26" t="s">
        <v>41</v>
      </c>
      <c r="F26" s="16"/>
      <c r="G26" s="16">
        <f>SUBTOTAL(109,Monthly_Expenses[价格
（总和）])</f>
        <v>146.19999999999999</v>
      </c>
    </row>
  </sheetData>
  <mergeCells count="1">
    <mergeCell ref="B2:H2"/>
  </mergeCells>
  <phoneticPr fontId="22" type="noConversion"/>
  <dataValidations count="9">
    <dataValidation type="list" allowBlank="1" showInputMessage="1" showErrorMessage="1" error="如果所需物品不在类别列表中，你可以在“报表”工作表上的“按食品类别列出的支出”表中添加该物品。" sqref="C4:C25" xr:uid="{00000000-0002-0000-0000-000000000000}">
      <formula1>食品类别</formula1>
    </dataValidation>
    <dataValidation type="list" allowBlank="1" showInputMessage="1" showErrorMessage="1" error="如果所需物品不在类别列表中，你可以在“报表”工作表上的“按地点列出的支出”表中添加该物品。" sqref="H4:H25" xr:uid="{00000000-0002-0000-0000-000001000000}">
      <formula1>地点</formula1>
    </dataValidation>
    <dataValidation allowBlank="1" showInputMessage="1" showErrorMessage="1" prompt="在此列中键入购买日期。" sqref="B3" xr:uid="{00000000-0002-0000-0000-000002000000}"/>
    <dataValidation allowBlank="1" showInputMessage="1" showErrorMessage="1" prompt="选择你购买的物品的类别。若要向列表添加一个类别，请转到“报表”标签上的“按食品类别列出的支出”表。" sqref="C3" xr:uid="{00000000-0002-0000-0000-000003000000}"/>
    <dataValidation allowBlank="1" showInputMessage="1" showErrorMessage="1" prompt="在此列中键入购买的物品。" sqref="D3" xr:uid="{00000000-0002-0000-0000-000004000000}"/>
    <dataValidation allowBlank="1" showInputMessage="1" showErrorMessage="1" prompt="键入列 D 中列出的已购买物品的数量。" sqref="E3" xr:uid="{00000000-0002-0000-0000-000005000000}"/>
    <dataValidation allowBlank="1" showInputMessage="1" showErrorMessage="1" prompt="键入 D 列中列出已购买物品的价格。" sqref="F3" xr:uid="{00000000-0002-0000-0000-000006000000}"/>
    <dataValidation allowBlank="1" showInputMessage="1" showErrorMessage="1" prompt="此列基于列 E 和 F 自动计算。" sqref="G3" xr:uid="{00000000-0002-0000-0000-000007000000}"/>
    <dataValidation allowBlank="1" showInputMessage="1" showErrorMessage="1" prompt="选择列 D 中物品的购买地点。若要向列表添加一个类别，请转到“报表”标签上的“按地点列出的支出”表。" sqref="H3" xr:uid="{00000000-0002-0000-0000-000008000000}"/>
  </dataValidations>
  <pageMargins left="0.7" right="0.7" top="0.75" bottom="0.75" header="0.3" footer="0.3"/>
  <pageSetup paperSize="9" scale="70" orientation="portrait" r:id="rId1"/>
  <ignoredErrors>
    <ignoredError sqref="B6:B25" calculatedColumn="1"/>
  </ignoredErrors>
  <drawing r:id="rId2"/>
  <tableParts count="1">
    <tablePart r:id="rId3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"/>
  <sheetViews>
    <sheetView showGridLines="0" workbookViewId="0"/>
  </sheetViews>
  <sheetFormatPr defaultRowHeight="16.5" x14ac:dyDescent="0.3"/>
  <cols>
    <col min="1" max="1" width="4.109375" customWidth="1"/>
    <col min="2" max="2" width="17.5546875" customWidth="1"/>
    <col min="3" max="3" width="10.109375" customWidth="1"/>
    <col min="4" max="4" width="5.109375" customWidth="1"/>
    <col min="5" max="5" width="18.109375" customWidth="1"/>
    <col min="6" max="6" width="11.5546875" customWidth="1"/>
    <col min="8" max="8" width="10" customWidth="1"/>
    <col min="9" max="9" width="4.109375" customWidth="1"/>
  </cols>
  <sheetData>
    <row r="1" spans="1:9" ht="40.5" customHeight="1" x14ac:dyDescent="0.3">
      <c r="B1" s="21" t="s">
        <v>31</v>
      </c>
      <c r="C1" s="21"/>
      <c r="D1" s="21"/>
      <c r="E1" s="21"/>
      <c r="F1" s="21"/>
      <c r="G1" s="21"/>
      <c r="H1" s="21"/>
    </row>
    <row r="2" spans="1:9" ht="12" customHeight="1" x14ac:dyDescent="0.3">
      <c r="B2" s="6"/>
      <c r="C2" s="6"/>
      <c r="D2" s="6"/>
      <c r="E2" s="6"/>
      <c r="F2" s="6"/>
      <c r="G2" s="6"/>
      <c r="H2" s="6"/>
    </row>
    <row r="3" spans="1:9" ht="28.5" customHeight="1" x14ac:dyDescent="0.3">
      <c r="B3" s="7" t="s">
        <v>32</v>
      </c>
      <c r="C3" s="8">
        <f ca="1">TODAY()-1</f>
        <v>43537</v>
      </c>
      <c r="D3" s="13"/>
      <c r="E3" s="7" t="s">
        <v>40</v>
      </c>
      <c r="F3" s="8">
        <f ca="1">TODAY()</f>
        <v>43538</v>
      </c>
      <c r="G3" s="13"/>
      <c r="H3" s="13"/>
    </row>
    <row r="5" spans="1:9" x14ac:dyDescent="0.3">
      <c r="A5" s="14"/>
      <c r="B5" s="15"/>
      <c r="I5" s="14"/>
    </row>
    <row r="6" spans="1:9" x14ac:dyDescent="0.3">
      <c r="A6" s="14"/>
      <c r="B6" s="19" t="s">
        <v>33</v>
      </c>
      <c r="C6" s="19"/>
      <c r="I6" s="14"/>
    </row>
    <row r="7" spans="1:9" ht="6.75" customHeight="1" x14ac:dyDescent="0.3"/>
    <row r="8" spans="1:9" ht="17.25" x14ac:dyDescent="0.35">
      <c r="B8" s="9" t="s">
        <v>34</v>
      </c>
      <c r="C8" s="9" t="s">
        <v>39</v>
      </c>
    </row>
    <row r="9" spans="1:9" ht="17.25" x14ac:dyDescent="0.35">
      <c r="B9" s="4" t="s">
        <v>7</v>
      </c>
      <c r="C9" s="5">
        <f ca="1">SUMIFS(Monthly_Expenses[价格
（总和）],Monthly_Expenses[日期],"&gt;="&amp;开始日期,Monthly_Expenses[日期],"&lt;="&amp;结束日期,Monthly_Expenses[类别],按食品类别列出的支出[[#This Row],[食品类别]])</f>
        <v>25</v>
      </c>
    </row>
    <row r="10" spans="1:9" ht="17.25" x14ac:dyDescent="0.35">
      <c r="B10" s="4" t="s">
        <v>9</v>
      </c>
      <c r="C10" s="5">
        <f ca="1">SUMIFS(Monthly_Expenses[价格
（总和）],Monthly_Expenses[日期],"&gt;="&amp;开始日期,Monthly_Expenses[日期],"&lt;="&amp;结束日期,Monthly_Expenses[类别],按食品类别列出的支出[[#This Row],[食品类别]])</f>
        <v>0</v>
      </c>
    </row>
    <row r="11" spans="1:9" ht="17.25" x14ac:dyDescent="0.35">
      <c r="B11" s="4" t="s">
        <v>4</v>
      </c>
      <c r="C11" s="5">
        <f ca="1">SUMIFS(Monthly_Expenses[价格
（总和）],Monthly_Expenses[日期],"&gt;="&amp;开始日期,Monthly_Expenses[日期],"&lt;="&amp;结束日期,Monthly_Expenses[类别],按食品类别列出的支出[[#This Row],[食品类别]])</f>
        <v>1</v>
      </c>
    </row>
    <row r="12" spans="1:9" ht="17.25" x14ac:dyDescent="0.35">
      <c r="B12" s="4" t="s">
        <v>8</v>
      </c>
      <c r="C12" s="5">
        <f ca="1">SUMIFS(Monthly_Expenses[价格
（总和）],Monthly_Expenses[日期],"&gt;="&amp;开始日期,Monthly_Expenses[日期],"&lt;="&amp;结束日期,Monthly_Expenses[类别],按食品类别列出的支出[[#This Row],[食品类别]])</f>
        <v>0</v>
      </c>
    </row>
    <row r="13" spans="1:9" ht="17.25" x14ac:dyDescent="0.35">
      <c r="B13" s="4" t="s">
        <v>6</v>
      </c>
      <c r="C13" s="5">
        <f ca="1">SUMIFS(Monthly_Expenses[价格
（总和）],Monthly_Expenses[日期],"&gt;="&amp;开始日期,Monthly_Expenses[日期],"&lt;="&amp;结束日期,Monthly_Expenses[类别],按食品类别列出的支出[[#This Row],[食品类别]])</f>
        <v>18</v>
      </c>
    </row>
    <row r="14" spans="1:9" ht="17.25" x14ac:dyDescent="0.35">
      <c r="B14" s="4" t="s">
        <v>5</v>
      </c>
      <c r="C14" s="5">
        <f ca="1">SUMIFS(Monthly_Expenses[价格
（总和）],Monthly_Expenses[日期],"&gt;="&amp;开始日期,Monthly_Expenses[日期],"&lt;="&amp;结束日期,Monthly_Expenses[类别],按食品类别列出的支出[[#This Row],[食品类别]])</f>
        <v>28</v>
      </c>
    </row>
    <row r="15" spans="1:9" ht="17.25" x14ac:dyDescent="0.35">
      <c r="B15" s="4" t="s">
        <v>3</v>
      </c>
      <c r="C15" s="5">
        <f ca="1">SUMIFS(Monthly_Expenses[价格
（总和）],Monthly_Expenses[日期],"&gt;="&amp;开始日期,Monthly_Expenses[日期],"&lt;="&amp;结束日期,Monthly_Expenses[类别],按食品类别列出的支出[[#This Row],[食品类别]])</f>
        <v>1.5</v>
      </c>
    </row>
    <row r="16" spans="1:9" ht="17.25" x14ac:dyDescent="0.35">
      <c r="B16" s="4" t="s">
        <v>35</v>
      </c>
      <c r="C16" s="5">
        <f ca="1">SUMIFS(Monthly_Expenses[价格
（总和）],Monthly_Expenses[日期],"&gt;="&amp;开始日期,Monthly_Expenses[日期],"&lt;="&amp;结束日期,Monthly_Expenses[类别],按食品类别列出的支出[[#This Row],[食品类别]])</f>
        <v>0</v>
      </c>
    </row>
    <row r="17" spans="2:3" ht="17.25" x14ac:dyDescent="0.35">
      <c r="B17" s="4" t="s">
        <v>41</v>
      </c>
      <c r="C17" s="5">
        <f ca="1">SUBTOTAL(109,按食品类别列出的支出[支出])</f>
        <v>73.5</v>
      </c>
    </row>
    <row r="19" spans="2:3" x14ac:dyDescent="0.3">
      <c r="B19" s="20" t="s">
        <v>36</v>
      </c>
      <c r="C19" s="20"/>
    </row>
    <row r="20" spans="2:3" ht="9" customHeight="1" x14ac:dyDescent="0.3"/>
    <row r="21" spans="2:3" ht="17.25" x14ac:dyDescent="0.35">
      <c r="B21" s="9" t="s">
        <v>37</v>
      </c>
      <c r="C21" s="9" t="s">
        <v>39</v>
      </c>
    </row>
    <row r="22" spans="2:3" ht="17.25" x14ac:dyDescent="0.35">
      <c r="B22" s="10" t="s">
        <v>38</v>
      </c>
      <c r="C22" s="5">
        <f ca="1">SUMIFS(Monthly_Expenses[价格
（总和）],Monthly_Expenses[日期],"&gt;="&amp;开始日期,Monthly_Expenses[日期],"&lt;="&amp;结束日期,Monthly_Expenses[地点],按地点列出的支出[[#This Row],[地点列表]])</f>
        <v>0</v>
      </c>
    </row>
    <row r="23" spans="2:3" ht="17.25" x14ac:dyDescent="0.35">
      <c r="B23" s="10" t="s">
        <v>29</v>
      </c>
      <c r="C23" s="5">
        <f ca="1">SUMIFS(Monthly_Expenses[价格
（总和）],Monthly_Expenses[日期],"&gt;="&amp;开始日期,Monthly_Expenses[日期],"&lt;="&amp;结束日期,Monthly_Expenses[地点],按地点列出的支出[[#This Row],[地点列表]])</f>
        <v>0</v>
      </c>
    </row>
    <row r="24" spans="2:3" ht="17.25" x14ac:dyDescent="0.35">
      <c r="B24" s="10" t="s">
        <v>27</v>
      </c>
      <c r="C24" s="5">
        <f ca="1">SUMIFS(Monthly_Expenses[价格
（总和）],Monthly_Expenses[日期],"&gt;="&amp;开始日期,Monthly_Expenses[日期],"&lt;="&amp;结束日期,Monthly_Expenses[地点],按地点列出的支出[[#This Row],[地点列表]])</f>
        <v>29</v>
      </c>
    </row>
    <row r="25" spans="2:3" ht="17.25" x14ac:dyDescent="0.35">
      <c r="B25" s="10" t="s">
        <v>26</v>
      </c>
      <c r="C25" s="5">
        <f ca="1">SUMIFS(Monthly_Expenses[价格
（总和）],Monthly_Expenses[日期],"&gt;="&amp;开始日期,Monthly_Expenses[日期],"&lt;="&amp;结束日期,Monthly_Expenses[地点],按地点列出的支出[[#This Row],[地点列表]])</f>
        <v>44.5</v>
      </c>
    </row>
    <row r="26" spans="2:3" ht="17.25" x14ac:dyDescent="0.35">
      <c r="B26" s="10" t="s">
        <v>28</v>
      </c>
      <c r="C26" s="5">
        <f ca="1">SUMIFS(Monthly_Expenses[价格
（总和）],Monthly_Expenses[日期],"&gt;="&amp;开始日期,Monthly_Expenses[日期],"&lt;="&amp;结束日期,Monthly_Expenses[地点],按地点列出的支出[[#This Row],[地点列表]])</f>
        <v>0</v>
      </c>
    </row>
    <row r="27" spans="2:3" ht="17.25" x14ac:dyDescent="0.35">
      <c r="B27" s="10" t="s">
        <v>30</v>
      </c>
      <c r="C27" s="5">
        <f ca="1">SUMIFS(Monthly_Expenses[价格
（总和）],Monthly_Expenses[日期],"&gt;="&amp;开始日期,Monthly_Expenses[日期],"&lt;="&amp;结束日期,Monthly_Expenses[地点],按地点列出的支出[[#This Row],[地点列表]])</f>
        <v>0</v>
      </c>
    </row>
    <row r="28" spans="2:3" ht="17.25" x14ac:dyDescent="0.35">
      <c r="B28" s="10" t="s">
        <v>35</v>
      </c>
      <c r="C28" s="5">
        <f ca="1">SUMIFS(Monthly_Expenses[价格
（总和）],Monthly_Expenses[日期],"&gt;="&amp;开始日期,Monthly_Expenses[日期],"&lt;="&amp;结束日期,Monthly_Expenses[地点],按地点列出的支出[[#This Row],[地点列表]])</f>
        <v>0</v>
      </c>
    </row>
    <row r="29" spans="2:3" ht="17.25" x14ac:dyDescent="0.35">
      <c r="B29" s="10" t="s">
        <v>41</v>
      </c>
      <c r="C29" s="5">
        <f ca="1">SUBTOTAL(109,按地点列出的支出[支出])</f>
        <v>73.5</v>
      </c>
    </row>
  </sheetData>
  <mergeCells count="3">
    <mergeCell ref="B6:C6"/>
    <mergeCell ref="B19:C19"/>
    <mergeCell ref="B1:H1"/>
  </mergeCells>
  <phoneticPr fontId="22" type="noConversion"/>
  <dataValidations count="4">
    <dataValidation allowBlank="1" showInputMessage="1" showErrorMessage="1" prompt="在右侧的单元格中键入要检查的期间的开始日期。" sqref="B3" xr:uid="{00000000-0002-0000-0100-000000000000}"/>
    <dataValidation allowBlank="1" showInputMessage="1" showErrorMessage="1" prompt="在右侧的单元格中键入要检查的期间的结束日期。" sqref="E3" xr:uid="{00000000-0002-0000-0100-000001000000}"/>
    <dataValidation allowBlank="1" showInputMessage="1" showErrorMessage="1" prompt="你可以将物品添加到下表中的类别。" sqref="B8" xr:uid="{00000000-0002-0000-0100-000002000000}"/>
    <dataValidation allowBlank="1" showInputMessage="1" showErrorMessage="1" prompt="你可以将物品添加到下表中的地点。" sqref="B21" xr:uid="{00000000-0002-0000-0100-000003000000}"/>
  </dataValidations>
  <pageMargins left="0.70866141732283472" right="0.70866141732283472" top="0.74803149606299213" bottom="0.74803149606299213" header="0.31496062992125984" footer="0.31496062992125984"/>
  <pageSetup paperSize="9" orientation="portrait" horizontalDpi="4294967295" verticalDpi="4294967295" r:id="rId1"/>
  <drawing r:id="rId2"/>
  <tableParts count="2">
    <tablePart r:id="rId3"/>
    <tablePart r:id="rId4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2.xml><?xml version="1.0" encoding="utf-8"?>
<ds:datastoreItem xmlns:ds="http://schemas.openxmlformats.org/officeDocument/2006/customXml" ds:itemID="{D2627F20-3ED2-47E5-90B1-4D49A16EA3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1.xml><?xml version="1.0" encoding="utf-8"?>
<ds:datastoreItem xmlns:ds="http://schemas.openxmlformats.org/officeDocument/2006/customXml" ds:itemID="{D072FD84-5AD3-47A0-9DFD-DB3DFBFA201C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16c05727-aa75-4e4a-9b5f-8a80a1165891"/>
    <ds:schemaRef ds:uri="http://schemas.microsoft.com/office/2006/documentManagement/types"/>
    <ds:schemaRef ds:uri="71af3243-3dd4-4a8d-8c0d-dd76da1f02a5"/>
    <ds:schemaRef ds:uri="http://www.w3.org/XML/1998/namespace"/>
    <ds:schemaRef ds:uri="http://purl.org/dc/dcmitype/"/>
  </ds:schemaRefs>
</ds:datastoreItem>
</file>

<file path=customXml/itemProps33.xml><?xml version="1.0" encoding="utf-8"?>
<ds:datastoreItem xmlns:ds="http://schemas.openxmlformats.org/officeDocument/2006/customXml" ds:itemID="{98CF385C-91E9-4D2A-9D11-32ADE8CB4640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TM78262130</ap:Template>
  <ap:ScaleCrop>false</ap:ScaleCrop>
  <ap:HeadingPairs>
    <vt:vector baseType="variant" size="4">
      <vt:variant>
        <vt:lpstr>工作表</vt:lpstr>
      </vt:variant>
      <vt:variant>
        <vt:i4>2</vt:i4>
      </vt:variant>
      <vt:variant>
        <vt:lpstr>命名范围</vt:lpstr>
      </vt:variant>
      <vt:variant>
        <vt:i4>6</vt:i4>
      </vt:variant>
    </vt:vector>
  </ap:HeadingPairs>
  <ap:TitlesOfParts>
    <vt:vector baseType="lpstr" size="8">
      <vt:lpstr>你的支出</vt:lpstr>
      <vt:lpstr>报表</vt:lpstr>
      <vt:lpstr>报表!Print_Area</vt:lpstr>
      <vt:lpstr>地点</vt:lpstr>
      <vt:lpstr>结束日期</vt:lpstr>
      <vt:lpstr>开始日期</vt:lpstr>
      <vt:lpstr>日期</vt:lpstr>
      <vt:lpstr>食品类别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2018-10-31T14:41:54Z</dcterms:created>
  <dcterms:modified xsi:type="dcterms:W3CDTF">2019-03-14T05:45:20Z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