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2"/>
  <workbookPr/>
  <mc:AlternateContent xmlns:mc="http://schemas.openxmlformats.org/markup-compatibility/2006">
    <mc:Choice Requires="x15">
      <x15ac:absPath xmlns:x15ac="http://schemas.microsoft.com/office/spreadsheetml/2010/11/ac" url="C:\Users\admin\Desktop\zh-CN\"/>
    </mc:Choice>
  </mc:AlternateContent>
  <bookViews>
    <workbookView xWindow="-120" yWindow="-120" windowWidth="28950" windowHeight="16110" xr2:uid="{00000000-000D-0000-FFFF-FFFF00000000}"/>
  </bookViews>
  <sheets>
    <sheet name="建议租金" sheetId="1" r:id="rId1"/>
    <sheet name="收入来源" sheetId="2" r:id="rId2"/>
  </sheets>
  <definedNames>
    <definedName name="TOTAL_INCOME">建议租金!$C$2</definedName>
    <definedName name="Total_Income_From_Sources">收入来源!$D$2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2" l="1"/>
  <c r="C2" i="1" l="1"/>
  <c r="D4" i="1" l="1"/>
  <c r="D5" i="1" s="1"/>
  <c r="D6" i="1" s="1"/>
  <c r="E4" i="1"/>
  <c r="C4" i="1"/>
  <c r="C5" i="1" s="1"/>
  <c r="E5" i="1" l="1"/>
  <c r="E6" i="1" s="1"/>
  <c r="C6" i="1"/>
  <c r="C7" i="1"/>
  <c r="D7" i="1"/>
  <c r="E7" i="1"/>
</calcChain>
</file>

<file path=xl/sharedStrings.xml><?xml version="1.0" encoding="utf-8"?>
<sst xmlns="http://schemas.openxmlformats.org/spreadsheetml/2006/main" count="22" uniqueCount="19">
  <si>
    <t>租金负担能力计算器</t>
  </si>
  <si>
    <t>税前每年总收入</t>
  </si>
  <si>
    <t xml:space="preserve"> </t>
  </si>
  <si>
    <t>建议的每月租金</t>
  </si>
  <si>
    <t>估计公共事业费用</t>
  </si>
  <si>
    <t>最大住房支出</t>
  </si>
  <si>
    <t>目标搬迁存款</t>
  </si>
  <si>
    <t>免责声明： </t>
  </si>
  <si>
    <t xml:space="preserve">所有计算都是建议。 </t>
  </si>
  <si>
    <t>签署租约前，应考虑所有个人和财务因素。</t>
  </si>
  <si>
    <t>安全
25%</t>
  </si>
  <si>
    <t>尚可
30%</t>
  </si>
  <si>
    <t>进取型
35%</t>
  </si>
  <si>
    <t>收入来源</t>
  </si>
  <si>
    <t>来源</t>
  </si>
  <si>
    <t>添加收入来源</t>
  </si>
  <si>
    <t>金额 (税前)</t>
  </si>
  <si>
    <t>频率</t>
  </si>
  <si>
    <t>每年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</si>
</sst>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&quot;¥&quot;#,##0_);\(&quot;¥&quot;#,##0\)"/>
  </numFmts>
  <fonts count="27" x14ac:knownFonts="1">
    <font>
      <sz val="11"/>
      <color theme="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4"/>
      <color theme="6" tint="-0.499984740745262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b/>
      <sz val="18"/>
      <color theme="0"/>
      <name val="Microsoft YaHei UI"/>
      <family val="2"/>
      <charset val="134"/>
    </font>
    <font>
      <sz val="12"/>
      <color theme="1" tint="0.499984740745262"/>
      <name val="Microsoft YaHei UI"/>
      <family val="2"/>
      <charset val="134"/>
    </font>
    <font>
      <sz val="12"/>
      <color theme="1"/>
      <name val="Microsoft YaHei UI"/>
      <family val="2"/>
      <charset val="134"/>
    </font>
    <font>
      <sz val="9"/>
      <color theme="1"/>
      <name val="Microsoft YaHei UI"/>
      <family val="2"/>
      <charset val="134"/>
    </font>
    <font>
      <sz val="11"/>
      <name val="Microsoft YaHei UI"/>
      <family val="2"/>
      <charset val="134"/>
    </font>
    <font>
      <sz val="9"/>
      <name val="Microsoft YaHei UI"/>
      <family val="2"/>
      <charset val="134"/>
    </font>
    <font>
      <sz val="18"/>
      <color theme="4" tint="-0.499984740745262"/>
      <name val="Microsoft YaHei UI"/>
      <family val="2"/>
      <charset val="134"/>
    </font>
    <font>
      <sz val="18"/>
      <color theme="1"/>
      <name val="Microsoft YaHei UI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theme="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 applyNumberFormat="0" applyAlignment="0"/>
    <xf numFmtId="0" fontId="11" fillId="2" borderId="0" applyNumberFormat="0" applyFon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8" fillId="0" borderId="9" applyNumberFormat="0" applyAlignment="0">
      <alignment vertical="center"/>
    </xf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17" fillId="7" borderId="0" applyNumberFormat="0" applyBorder="0" applyAlignment="0" applyProtection="0"/>
    <xf numFmtId="0" fontId="15" fillId="8" borderId="15" applyNumberFormat="0" applyAlignment="0" applyProtection="0"/>
    <xf numFmtId="0" fontId="16" fillId="9" borderId="16" applyNumberFormat="0" applyAlignment="0" applyProtection="0"/>
    <xf numFmtId="0" fontId="14" fillId="9" borderId="15" applyNumberFormat="0" applyAlignment="0" applyProtection="0"/>
    <xf numFmtId="0" fontId="18" fillId="0" borderId="17" applyNumberFormat="0" applyFill="0" applyAlignment="0" applyProtection="0"/>
    <xf numFmtId="0" fontId="9" fillId="10" borderId="18" applyNumberFormat="0" applyAlignment="0" applyProtection="0"/>
    <xf numFmtId="0" fontId="13" fillId="0" borderId="0" applyNumberFormat="0" applyFill="0" applyBorder="0" applyAlignment="0" applyProtection="0"/>
    <xf numFmtId="0" fontId="1" fillId="11" borderId="19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20" applyNumberFormat="0" applyFill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4">
    <xf numFmtId="0" fontId="0" fillId="0" borderId="0" xfId="0"/>
    <xf numFmtId="0" fontId="19" fillId="2" borderId="0" xfId="1" applyFont="1" applyBorder="1" applyAlignment="1">
      <alignment vertical="center"/>
    </xf>
    <xf numFmtId="0" fontId="19" fillId="2" borderId="0" xfId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0" fillId="4" borderId="0" xfId="3" applyFont="1" applyAlignment="1">
      <alignment horizontal="center" vertical="center"/>
    </xf>
    <xf numFmtId="0" fontId="10" fillId="4" borderId="0" xfId="3" applyFont="1" applyBorder="1" applyAlignment="1">
      <alignment horizontal="center" vertical="center"/>
    </xf>
    <xf numFmtId="0" fontId="10" fillId="4" borderId="1" xfId="3" applyNumberFormat="1" applyFont="1" applyBorder="1" applyAlignment="1">
      <alignment horizontal="center" vertical="center" wrapText="1"/>
    </xf>
    <xf numFmtId="0" fontId="10" fillId="4" borderId="1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wrapText="1"/>
    </xf>
    <xf numFmtId="0" fontId="22" fillId="3" borderId="0" xfId="2" applyFont="1" applyAlignment="1">
      <alignment vertical="center"/>
    </xf>
    <xf numFmtId="0" fontId="22" fillId="0" borderId="0" xfId="0" applyFont="1"/>
    <xf numFmtId="0" fontId="11" fillId="2" borderId="0" xfId="1" applyFont="1" applyBorder="1" applyAlignment="1">
      <alignment vertical="center"/>
    </xf>
    <xf numFmtId="0" fontId="19" fillId="2" borderId="0" xfId="1" applyFont="1" applyBorder="1" applyAlignment="1">
      <alignment horizontal="left" vertical="center"/>
    </xf>
    <xf numFmtId="0" fontId="11" fillId="2" borderId="0" xfId="1" applyNumberFormat="1" applyFont="1" applyBorder="1" applyAlignment="1">
      <alignment horizontal="center" vertical="center"/>
    </xf>
    <xf numFmtId="0" fontId="11" fillId="2" borderId="0" xfId="1" applyFont="1" applyBorder="1" applyAlignment="1"/>
    <xf numFmtId="0" fontId="23" fillId="4" borderId="5" xfId="3" applyFont="1" applyBorder="1" applyAlignment="1">
      <alignment vertical="center"/>
    </xf>
    <xf numFmtId="0" fontId="23" fillId="4" borderId="2" xfId="3" applyFont="1" applyBorder="1" applyAlignment="1">
      <alignment horizontal="center" vertical="center"/>
    </xf>
    <xf numFmtId="0" fontId="23" fillId="4" borderId="3" xfId="3" applyNumberFormat="1" applyFont="1" applyBorder="1" applyAlignment="1">
      <alignment horizontal="center" vertical="center"/>
    </xf>
    <xf numFmtId="0" fontId="23" fillId="4" borderId="4" xfId="3" applyFont="1" applyBorder="1" applyAlignment="1">
      <alignment horizontal="center" vertical="center"/>
    </xf>
    <xf numFmtId="0" fontId="23" fillId="3" borderId="6" xfId="2" applyFont="1" applyBorder="1" applyAlignment="1">
      <alignment vertical="center"/>
    </xf>
    <xf numFmtId="0" fontId="23" fillId="3" borderId="7" xfId="2" applyFont="1" applyBorder="1" applyAlignment="1">
      <alignment horizontal="center" vertical="center"/>
    </xf>
    <xf numFmtId="178" fontId="23" fillId="3" borderId="1" xfId="2" applyNumberFormat="1" applyFont="1" applyBorder="1" applyAlignment="1">
      <alignment horizontal="center" vertical="center"/>
    </xf>
    <xf numFmtId="0" fontId="23" fillId="3" borderId="8" xfId="2" applyFont="1" applyBorder="1" applyAlignment="1">
      <alignment horizontal="center" vertical="center"/>
    </xf>
    <xf numFmtId="0" fontId="25" fillId="2" borderId="0" xfId="1" applyFont="1" applyAlignment="1"/>
    <xf numFmtId="0" fontId="8" fillId="0" borderId="9" xfId="4" applyFont="1">
      <alignment vertical="center"/>
    </xf>
    <xf numFmtId="5" fontId="8" fillId="0" borderId="9" xfId="4" applyNumberFormat="1" applyFont="1" applyAlignment="1">
      <alignment horizontal="center" vertical="center" wrapText="1"/>
    </xf>
    <xf numFmtId="0" fontId="1" fillId="3" borderId="0" xfId="2" applyFont="1" applyAlignment="1">
      <alignment wrapText="1"/>
    </xf>
    <xf numFmtId="0" fontId="1" fillId="3" borderId="0" xfId="2" applyFont="1" applyAlignment="1">
      <alignment horizontal="center" vertical="center" wrapText="1"/>
    </xf>
    <xf numFmtId="5" fontId="1" fillId="3" borderId="10" xfId="2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5" fontId="1" fillId="0" borderId="0" xfId="0" applyNumberFormat="1" applyFont="1" applyBorder="1" applyAlignment="1">
      <alignment horizontal="center" vertical="center" wrapText="1"/>
    </xf>
    <xf numFmtId="5" fontId="1" fillId="3" borderId="11" xfId="2" applyNumberFormat="1" applyFont="1" applyBorder="1" applyAlignment="1">
      <alignment horizontal="center" vertical="center" wrapText="1"/>
    </xf>
    <xf numFmtId="0" fontId="21" fillId="0" borderId="0" xfId="0" applyFont="1"/>
    <xf numFmtId="0" fontId="26" fillId="2" borderId="0" xfId="1" applyFont="1" applyAlignment="1"/>
    <xf numFmtId="0" fontId="8" fillId="0" borderId="9" xfId="4" applyFont="1" applyAlignment="1">
      <alignment vertical="center"/>
    </xf>
    <xf numFmtId="0" fontId="8" fillId="0" borderId="9" xfId="4" applyFont="1" applyAlignment="1">
      <alignment horizontal="left" vertical="center"/>
    </xf>
    <xf numFmtId="0" fontId="8" fillId="0" borderId="9" xfId="4" applyNumberFormat="1" applyFont="1" applyAlignment="1">
      <alignment horizontal="center" vertical="center"/>
    </xf>
    <xf numFmtId="178" fontId="8" fillId="0" borderId="9" xfId="4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</cellXfs>
  <cellStyles count="48">
    <cellStyle name="20% - 着色 1" xfId="2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3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百分比" xfId="9" builtinId="5" customBuiltin="1"/>
    <cellStyle name="标题" xfId="10" builtinId="15" customBuiltin="1"/>
    <cellStyle name="标题 1" xfId="11" builtinId="16" customBuiltin="1"/>
    <cellStyle name="标题 2" xfId="12" builtinId="17" customBuiltin="1"/>
    <cellStyle name="标题 3" xfId="13" builtinId="18" customBuiltin="1"/>
    <cellStyle name="标题 4" xfId="14" builtinId="19" customBuiltin="1"/>
    <cellStyle name="差" xfId="16" builtinId="27" customBuiltin="1"/>
    <cellStyle name="常规" xfId="0" builtinId="0" customBuiltin="1"/>
    <cellStyle name="好" xfId="15" builtinId="26" customBuiltin="1"/>
    <cellStyle name="汇总" xfId="26" builtinId="25" customBuiltin="1"/>
    <cellStyle name="货币" xfId="7" builtinId="4" customBuiltin="1"/>
    <cellStyle name="货币[0]" xfId="8" builtinId="7" customBuiltin="1"/>
    <cellStyle name="计算" xfId="20" builtinId="22" customBuiltin="1"/>
    <cellStyle name="检查单元格" xfId="22" builtinId="23" customBuiltin="1"/>
    <cellStyle name="解释性文本" xfId="25" builtinId="53" customBuiltin="1"/>
    <cellStyle name="警告文本" xfId="23" builtinId="11" customBuiltin="1"/>
    <cellStyle name="链接单元格" xfId="21" builtinId="24" customBuiltin="1"/>
    <cellStyle name="千位分隔" xfId="5" builtinId="3" customBuiltin="1"/>
    <cellStyle name="千位分隔[0]" xfId="6" builtinId="6" customBuiltin="1"/>
    <cellStyle name="适中" xfId="17" builtinId="28" customBuiltin="1"/>
    <cellStyle name="输出" xfId="19" builtinId="21" customBuiltin="1"/>
    <cellStyle name="输入" xfId="18" builtinId="20" customBuiltin="1"/>
    <cellStyle name="样式 4" xfId="4" xr:uid="{00000000-0005-0000-0000-000005000000}"/>
    <cellStyle name="着色 1" xfId="1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注释" xfId="24" builtinId="10" customBuiltin="1"/>
  </cellStyles>
  <dxfs count="16">
    <dxf>
      <font>
        <strike val="0"/>
        <outline val="0"/>
        <shadow val="0"/>
        <u val="none"/>
        <vertAlign val="baseline"/>
        <sz val="11"/>
        <color auto="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Microsoft YaHei UI"/>
        <family val="2"/>
        <charset val="134"/>
        <scheme val="none"/>
      </font>
      <numFmt numFmtId="178" formatCode="&quot;¥&quot;#,##0_);\(&quot;¥&quot;#,##0\)"/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9" formatCode="&quot;¥&quot;#,##0;&quot;¥&quot;\-#,##0"/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9" formatCode="&quot;¥&quot;#,##0;&quot;¥&quot;\-#,##0"/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9" formatCode="&quot;¥&quot;#,##0;&quot;¥&quot;\-#,##0"/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9" formatCode="&quot;¥&quot;#,##0;&quot;¥&quot;\-#,##0"/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center" vertical="center" textRotation="0" wrapText="1" indent="0" justifyLastLine="0" shrinkToFit="0" readingOrder="0"/>
    </dxf>
    <dxf>
      <border outline="0">
        <right style="thick">
          <color theme="0"/>
        </right>
      </border>
    </dxf>
  </dxfs>
  <tableStyles count="0" defaultTableStyle="TableStyleMedium2" defaultPivotStyle="PivotStyleLight16"/>
  <colors>
    <mruColors>
      <color rgb="FF2081F9"/>
      <color rgb="FF004A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表1" displayName="Table1" ref="B3:E7" headerRowDxfId="13" dataDxfId="12" tableBorderDxfId="15">
  <tableColumns count="4">
    <tableColumn id="1" xr3:uid="{00000000-0010-0000-0000-000001000000}" name=" " totalsRowLabel="汇总" dataDxfId="14" totalsRowDxfId="5"/>
    <tableColumn id="2" xr3:uid="{00000000-0010-0000-0000-000002000000}" name="安全_x000a_25%" dataDxfId="11" totalsRowDxfId="6"/>
    <tableColumn id="3" xr3:uid="{00000000-0010-0000-0000-000003000000}" name="尚可_x000a_30%" dataDxfId="10" totalsRowDxfId="7"/>
    <tableColumn id="4" xr3:uid="{00000000-0010-0000-0000-000004000000}" name="进取型_x000a_35%" totalsRowFunction="sum" dataDxfId="9" totalsRowDxfId="8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2" displayName="Table2" ref="B3:D4" totalsRowShown="0" headerRowDxfId="4" dataDxfId="3" dataCellStyle="20% - 着色 1">
  <tableColumns count="3">
    <tableColumn id="1" xr3:uid="{00000000-0010-0000-0100-000001000000}" name="来源" dataDxfId="2" dataCellStyle="20% - 着色 1"/>
    <tableColumn id="2" xr3:uid="{00000000-0010-0000-0100-000002000000}" name="金额 (税前)" dataDxfId="1" dataCellStyle="20% - 着色 1"/>
    <tableColumn id="3" xr3:uid="{00000000-0010-0000-0100-000003000000}" name="频率" dataDxfId="0" dataCellStyle="20% - 着色 1"/>
  </tableColumns>
  <tableStyleInfo name="TableStyleLight4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40403E"/>
      </a:accent1>
      <a:accent2>
        <a:srgbClr val="014981"/>
      </a:accent2>
      <a:accent3>
        <a:srgbClr val="FCCB97"/>
      </a:accent3>
      <a:accent4>
        <a:srgbClr val="F27F05"/>
      </a:accent4>
      <a:accent5>
        <a:srgbClr val="70A1C0"/>
      </a:accent5>
      <a:accent6>
        <a:srgbClr val="FBA84F"/>
      </a:accent6>
      <a:hlink>
        <a:srgbClr val="68BCFD"/>
      </a:hlink>
      <a:folHlink>
        <a:srgbClr val="7F7F7F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4A6D"/>
    <pageSetUpPr fitToPage="1"/>
  </sheetPr>
  <dimension ref="A1:M10"/>
  <sheetViews>
    <sheetView showGridLines="0" tabSelected="1" zoomScaleNormal="100" workbookViewId="0"/>
  </sheetViews>
  <sheetFormatPr defaultColWidth="9.109375" defaultRowHeight="17.25" x14ac:dyDescent="0.3"/>
  <cols>
    <col min="1" max="1" width="1.6640625" style="34" customWidth="1"/>
    <col min="2" max="2" width="44.21875" style="34" customWidth="1"/>
    <col min="3" max="5" width="20.6640625" style="34" customWidth="1"/>
    <col min="6" max="6" width="1.6640625" style="34" customWidth="1"/>
    <col min="7" max="16384" width="9.109375" style="34"/>
  </cols>
  <sheetData>
    <row r="1" spans="1:13" s="24" customFormat="1" ht="29.25" customHeight="1" x14ac:dyDescent="0.4">
      <c r="A1" s="1"/>
      <c r="B1" s="1" t="s">
        <v>0</v>
      </c>
      <c r="C1" s="2"/>
      <c r="D1" s="2"/>
      <c r="E1" s="1"/>
      <c r="F1" s="1" t="s">
        <v>2</v>
      </c>
      <c r="G1" s="1"/>
      <c r="H1" s="1"/>
      <c r="I1" s="1"/>
      <c r="J1" s="1"/>
      <c r="K1" s="1"/>
      <c r="L1" s="1"/>
      <c r="M1" s="1"/>
    </row>
    <row r="2" spans="1:13" s="3" customFormat="1" ht="30" customHeight="1" thickBot="1" x14ac:dyDescent="0.35">
      <c r="A2" s="25"/>
      <c r="B2" s="25" t="s">
        <v>1</v>
      </c>
      <c r="C2" s="26">
        <f>Total_Income_From_Sources</f>
        <v>0</v>
      </c>
      <c r="D2" s="25"/>
      <c r="E2" s="25"/>
    </row>
    <row r="3" spans="1:13" s="8" customFormat="1" ht="45" customHeight="1" x14ac:dyDescent="0.3">
      <c r="A3" s="4"/>
      <c r="B3" s="5" t="s">
        <v>2</v>
      </c>
      <c r="C3" s="6" t="s">
        <v>10</v>
      </c>
      <c r="D3" s="6" t="s">
        <v>11</v>
      </c>
      <c r="E3" s="7" t="s">
        <v>12</v>
      </c>
    </row>
    <row r="4" spans="1:13" s="9" customFormat="1" ht="30" customHeight="1" x14ac:dyDescent="0.3">
      <c r="A4" s="27"/>
      <c r="B4" s="28" t="s">
        <v>3</v>
      </c>
      <c r="C4" s="29">
        <f>IFERROR(TOTAL_INCOME*0.25/12,"")</f>
        <v>0</v>
      </c>
      <c r="D4" s="29">
        <f>IFERROR(TOTAL_INCOME*0.3/12,"")</f>
        <v>0</v>
      </c>
      <c r="E4" s="29">
        <f>IFERROR(TOTAL_INCOME*0.35/12,"")</f>
        <v>0</v>
      </c>
    </row>
    <row r="5" spans="1:13" s="9" customFormat="1" ht="30" customHeight="1" x14ac:dyDescent="0.3">
      <c r="A5" s="30"/>
      <c r="B5" s="31" t="s">
        <v>4</v>
      </c>
      <c r="C5" s="32">
        <f>IFERROR(C4*0.2,"")</f>
        <v>0</v>
      </c>
      <c r="D5" s="32">
        <f>IFERROR(D4*0.2,"")</f>
        <v>0</v>
      </c>
      <c r="E5" s="32">
        <f>IFERROR(E4*0.2,"")</f>
        <v>0</v>
      </c>
    </row>
    <row r="6" spans="1:13" s="9" customFormat="1" ht="30" customHeight="1" x14ac:dyDescent="0.3">
      <c r="A6" s="27"/>
      <c r="B6" s="28" t="s">
        <v>5</v>
      </c>
      <c r="C6" s="33">
        <f>IFERROR(C4+C5,"")</f>
        <v>0</v>
      </c>
      <c r="D6" s="33">
        <f>IFERROR(D4+D5,"")</f>
        <v>0</v>
      </c>
      <c r="E6" s="33">
        <f>IFERROR(E4+E5,"")</f>
        <v>0</v>
      </c>
    </row>
    <row r="7" spans="1:13" s="9" customFormat="1" ht="30" customHeight="1" x14ac:dyDescent="0.3">
      <c r="A7" s="30"/>
      <c r="B7" s="31" t="s">
        <v>6</v>
      </c>
      <c r="C7" s="32">
        <f>IFERROR(C4*3,"")</f>
        <v>0</v>
      </c>
      <c r="D7" s="32">
        <f t="shared" ref="D7:E7" si="0">IFERROR(D4*3,"")</f>
        <v>0</v>
      </c>
      <c r="E7" s="32">
        <f t="shared" si="0"/>
        <v>0</v>
      </c>
    </row>
    <row r="8" spans="1:13" s="11" customFormat="1" ht="13.5" customHeight="1" x14ac:dyDescent="0.3">
      <c r="A8" s="10"/>
      <c r="B8" s="10" t="s">
        <v>7</v>
      </c>
      <c r="C8" s="10"/>
      <c r="D8" s="10"/>
      <c r="E8" s="10"/>
    </row>
    <row r="9" spans="1:13" s="11" customFormat="1" ht="13.5" customHeight="1" x14ac:dyDescent="0.3">
      <c r="A9" s="10"/>
      <c r="B9" s="10" t="s">
        <v>8</v>
      </c>
      <c r="C9" s="10"/>
      <c r="D9" s="10"/>
      <c r="E9" s="10"/>
    </row>
    <row r="10" spans="1:13" s="11" customFormat="1" ht="13.5" customHeight="1" x14ac:dyDescent="0.3">
      <c r="A10" s="10"/>
      <c r="B10" s="10" t="s">
        <v>9</v>
      </c>
      <c r="C10" s="10"/>
      <c r="D10" s="10"/>
      <c r="E10" s="10"/>
    </row>
  </sheetData>
  <phoneticPr fontId="24" type="noConversion"/>
  <dataValidations count="6">
    <dataValidation allowBlank="1" showInputMessage="1" showErrorMessage="1" prompt="公共事业费用估计为每月租金的 20%。" sqref="B5" xr:uid="{00000000-0002-0000-0000-000000000000}"/>
    <dataValidation allowBlank="1" showInputMessage="1" showErrorMessage="1" prompt="目标搬迁存款估计为每月租金的 3 倍，以支付首月租金、一个月的押金以及其他搬迁成本。" sqref="B7" xr:uid="{00000000-0002-0000-0000-000001000000}"/>
    <dataValidation allowBlank="1" showInputMessage="1" showErrorMessage="1" prompt="建议的每月租金为月收入的 25%、30% 和 35%。" sqref="B4" xr:uid="{00000000-0002-0000-0000-000002000000}"/>
    <dataValidation allowBlank="1" showInputMessage="1" showErrorMessage="1" prompt="建议的每月租金 + 估计公共事业费用" sqref="B6" xr:uid="{00000000-0002-0000-0000-000003000000}"/>
    <dataValidation allowBlank="1" showInputMessage="1" showErrorMessage="1" prompt="为了便于尖酸，请使用“收入来源”工作表计算年度总收入。" sqref="C2" xr:uid="{00000000-0002-0000-0000-000004000000}"/>
    <dataValidation allowBlank="1" showInputMessage="1" showErrorMessage="1" promptTitle="租金负担能力计算器" prompt="_x000a_此计算机将帮助你根据年度收入估算可负担的每月租金。_x000a__x000a_在下一个工作表中输入收入来源。_x000a_" sqref="A1" xr:uid="{00000000-0002-0000-0000-000005000000}"/>
  </dataValidations>
  <pageMargins left="0.7" right="0.7" top="0.75" bottom="0.75" header="0.3" footer="0.3"/>
  <pageSetup paperSize="9" scale="65" orientation="landscape" horizontalDpi="4294967293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G4"/>
  <sheetViews>
    <sheetView showGridLines="0" workbookViewId="0"/>
  </sheetViews>
  <sheetFormatPr defaultColWidth="9.109375" defaultRowHeight="26.1" customHeight="1" x14ac:dyDescent="0.3"/>
  <cols>
    <col min="1" max="1" width="1.6640625" style="41" customWidth="1"/>
    <col min="2" max="2" width="27.33203125" style="42" customWidth="1"/>
    <col min="3" max="3" width="20.6640625" style="43" customWidth="1"/>
    <col min="4" max="4" width="20.6640625" style="42" customWidth="1"/>
    <col min="5" max="5" width="1.6640625" style="41" customWidth="1"/>
    <col min="6" max="6" width="14.109375" style="41" customWidth="1"/>
    <col min="7" max="7" width="11.33203125" style="41" customWidth="1"/>
    <col min="8" max="16384" width="9.109375" style="41"/>
  </cols>
  <sheetData>
    <row r="1" spans="1:7" s="35" customFormat="1" ht="29.25" customHeight="1" x14ac:dyDescent="0.4">
      <c r="A1" s="12"/>
      <c r="B1" s="13" t="s">
        <v>13</v>
      </c>
      <c r="C1" s="14"/>
      <c r="D1" s="14"/>
      <c r="E1" s="12" t="s">
        <v>2</v>
      </c>
      <c r="F1" s="12"/>
      <c r="G1" s="15"/>
    </row>
    <row r="2" spans="1:7" s="40" customFormat="1" ht="30" customHeight="1" thickBot="1" x14ac:dyDescent="0.35">
      <c r="A2" s="36"/>
      <c r="B2" s="37" t="s">
        <v>1</v>
      </c>
      <c r="C2" s="38"/>
      <c r="D2" s="39">
        <f>SUMIF(Table2[频率],"每年",Table2[金额 (税前)])+SUMIF(Table2[频率],"每月",Table2[金额 (税前)])*12+SUMIF(Table2[频率],"每周",Table2[金额 (税前)])*72</f>
        <v>0</v>
      </c>
      <c r="E2" s="36"/>
      <c r="F2" s="36"/>
      <c r="G2" s="36"/>
    </row>
    <row r="3" spans="1:7" s="40" customFormat="1" ht="30" customHeight="1" x14ac:dyDescent="0.3">
      <c r="A3" s="16"/>
      <c r="B3" s="17" t="s">
        <v>14</v>
      </c>
      <c r="C3" s="18" t="s">
        <v>16</v>
      </c>
      <c r="D3" s="19" t="s">
        <v>17</v>
      </c>
      <c r="E3" s="16"/>
      <c r="F3" s="16"/>
      <c r="G3" s="16"/>
    </row>
    <row r="4" spans="1:7" s="40" customFormat="1" ht="30" customHeight="1" x14ac:dyDescent="0.3">
      <c r="A4" s="20"/>
      <c r="B4" s="21" t="s">
        <v>15</v>
      </c>
      <c r="C4" s="22">
        <v>0</v>
      </c>
      <c r="D4" s="23" t="s">
        <v>18</v>
      </c>
      <c r="E4" s="20"/>
      <c r="F4" s="20"/>
      <c r="G4" s="20"/>
    </row>
  </sheetData>
  <phoneticPr fontId="24" type="noConversion"/>
  <dataValidations count="6">
    <dataValidation type="list" allowBlank="1" showInputMessage="1" showErrorMessage="1" sqref="D4" xr:uid="{00000000-0002-0000-0100-000000000000}">
      <formula1>"每周,每月,每年"</formula1>
    </dataValidation>
    <dataValidation allowBlank="1" showInputMessage="1" showErrorMessage="1" prompt="在此标题下面输入收入来源（工资、退休金等）。" sqref="B3" xr:uid="{00000000-0002-0000-0100-000001000000}"/>
    <dataValidation allowBlank="1" showInputMessage="1" showErrorMessage="1" prompt="在此标题下面输入金额。金额应为税前金额。" sqref="C3" xr:uid="{00000000-0002-0000-0100-000002000000}"/>
    <dataValidation allowBlank="1" showInputMessage="1" showErrorMessage="1" prompt="选择“每周”、“每月”和“每年”收入频率。" sqref="D3" xr:uid="{00000000-0002-0000-0100-000003000000}"/>
    <dataValidation allowBlank="1" showInputMessage="1" showErrorMessage="1" prompt="输入收入来源以及税前金额。" sqref="A1" xr:uid="{00000000-0002-0000-0100-000004000000}"/>
    <dataValidation type="list" allowBlank="1" showInputMessage="1" sqref="B4" xr:uid="{00000000-0002-0000-0100-000005000000}">
      <formula1>"收入来源中的工资,投资,退休金,其他类型"</formula1>
    </dataValidation>
  </dataValidations>
  <pageMargins left="0.7" right="0.7" top="0.75" bottom="0.75" header="0.3" footer="0.3"/>
  <pageSetup paperSize="9" orientation="portrait" horizontalDpi="4294967293" verticalDpi="1200" r:id="rId1"/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TM16410093</ap:Template>
  <ap:ScaleCrop>false</ap:ScaleCrop>
  <ap:HeadingPairs>
    <vt:vector baseType="variant" size="4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ap:HeadingPairs>
  <ap:TitlesOfParts>
    <vt:vector baseType="lpstr" size="4">
      <vt:lpstr>建议租金</vt:lpstr>
      <vt:lpstr>收入来源</vt:lpstr>
      <vt:lpstr>TOTAL_INCOME</vt:lpstr>
      <vt:lpstr>Total_Income_From_Sources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2018-04-23T21:36:24Z</cp:lastPrinted>
  <dcterms:created xsi:type="dcterms:W3CDTF">2018-03-23T03:21:36Z</dcterms:created>
  <dcterms:modified xsi:type="dcterms:W3CDTF">2019-05-30T03:56:36Z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