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6"/>
  <workbookPr filterPrivacy="1"/>
  <xr:revisionPtr revIDLastSave="0" documentId="13_ncr:1_{8EDA9DEA-A7D6-45C5-9175-5BE94DB4D4BF}" xr6:coauthVersionLast="48" xr6:coauthVersionMax="48" xr10:uidLastSave="{00000000-0000-0000-0000-000000000000}"/>
  <bookViews>
    <workbookView xWindow="-120" yWindow="-120" windowWidth="28650" windowHeight="16005" xr2:uid="{00000000-000D-0000-FFFF-FFFF00000000}"/>
  </bookViews>
  <sheets>
    <sheet name="差旅费用计算表" sheetId="1" r:id="rId1"/>
  </sheets>
  <definedNames>
    <definedName name="_xlnm.Print_Area" localSheetId="0">差旅费用计算表!$B$1:$I$31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7" i="1" s="1"/>
  <c r="H31" i="1"/>
  <c r="I6" i="1" s="1"/>
  <c r="G31" i="1"/>
  <c r="F31" i="1"/>
  <c r="I4" i="1" s="1"/>
  <c r="E31" i="1"/>
  <c r="I5" i="1" l="1"/>
</calcChain>
</file>

<file path=xl/sharedStrings.xml><?xml version="1.0" encoding="utf-8"?>
<sst xmlns="http://schemas.openxmlformats.org/spreadsheetml/2006/main" count="25" uniqueCount="24">
  <si>
    <t>差旅费用计算表</t>
  </si>
  <si>
    <t>输入每英里的预计成本</t>
  </si>
  <si>
    <t>每英里成本(美元)</t>
  </si>
  <si>
    <t>日期</t>
  </si>
  <si>
    <t>旅行日期</t>
  </si>
  <si>
    <t>合计</t>
  </si>
  <si>
    <t>位置和距离</t>
  </si>
  <si>
    <t>发出地</t>
  </si>
  <si>
    <t>华盛顿州西雅图</t>
  </si>
  <si>
    <t>华盛顿州贝灵厄姆</t>
  </si>
  <si>
    <t>目的地</t>
  </si>
  <si>
    <t>不列颠哥伦比亚省温哥华</t>
  </si>
  <si>
    <t>距离(英里数)</t>
  </si>
  <si>
    <t>旅行时间段</t>
  </si>
  <si>
    <t>日</t>
  </si>
  <si>
    <t>夜晚</t>
  </si>
  <si>
    <t>旅行总成本</t>
  </si>
  <si>
    <t>旅行总时长</t>
  </si>
  <si>
    <t>每英里总成本</t>
  </si>
  <si>
    <t>住宿总计</t>
  </si>
  <si>
    <t>其他总支出</t>
  </si>
  <si>
    <t>房间和版块</t>
  </si>
  <si>
    <t>住宿</t>
  </si>
  <si>
    <t>其他支出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</si>
</sst>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(* #,##0_);_(* \(#,##0\);_(* &quot;-&quot;_);_(@_)"/>
    <numFmt numFmtId="177" formatCode="_(* #,##0.00_);_(* \(#,##0.00\);_(* &quot;-&quot;??_);_(@_)"/>
    <numFmt numFmtId="178" formatCode="&quot;¥&quot;#,##0.00_);[Red]\(&quot;¥&quot;#,##0.00\)"/>
    <numFmt numFmtId="179" formatCode="0_);\(0\)"/>
    <numFmt numFmtId="181" formatCode="#,##0_);\(#,##0\)"/>
    <numFmt numFmtId="182" formatCode="0_ "/>
    <numFmt numFmtId="187" formatCode="mm/dd/yy;@"/>
  </numFmts>
  <fonts count="27">
    <font>
      <sz val="11"/>
      <color theme="1"/>
      <name val="Microsoft YaHei UI"/>
      <family val="2"/>
    </font>
    <font>
      <sz val="11"/>
      <color theme="1"/>
      <name val="Tw Cen MT (Body)"/>
    </font>
    <font>
      <sz val="11"/>
      <color theme="0"/>
      <name val="Tw Cen MT (Body)"/>
    </font>
    <font>
      <b/>
      <sz val="11"/>
      <color theme="1"/>
      <name val="Tw Cen MT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i/>
      <sz val="11"/>
      <color rgb="FF7F7F7F"/>
      <name val="Microsoft YaHei UI"/>
      <family val="2"/>
    </font>
    <font>
      <sz val="11"/>
      <color rgb="FF006100"/>
      <name val="Microsoft YaHei UI"/>
      <family val="2"/>
    </font>
    <font>
      <b/>
      <sz val="15"/>
      <color theme="3"/>
      <name val="Microsoft YaHei UI"/>
      <family val="2"/>
    </font>
    <font>
      <b/>
      <sz val="13"/>
      <color theme="3"/>
      <name val="Microsoft YaHei UI"/>
      <family val="2"/>
    </font>
    <font>
      <b/>
      <sz val="11"/>
      <color theme="3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sz val="18"/>
      <color theme="3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  <font>
      <sz val="8"/>
      <color theme="0"/>
      <name val="Microsoft YaHei UI"/>
      <family val="2"/>
    </font>
    <font>
      <b/>
      <sz val="8"/>
      <color theme="0"/>
      <name val="Microsoft YaHei UI"/>
      <family val="2"/>
    </font>
    <font>
      <b/>
      <sz val="22"/>
      <color theme="1"/>
      <name val="Microsoft YaHei UI"/>
      <family val="2"/>
    </font>
    <font>
      <b/>
      <sz val="14"/>
      <color theme="1"/>
      <name val="Microsoft YaHei UI"/>
      <family val="2"/>
    </font>
    <font>
      <b/>
      <sz val="11"/>
      <color theme="3" tint="-0.499984740745262"/>
      <name val="Microsoft YaHei UI"/>
      <family val="2"/>
    </font>
    <font>
      <sz val="9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1" fillId="0" borderId="0" applyNumberFormat="0">
      <alignment horizontal="left" vertical="center"/>
    </xf>
    <xf numFmtId="0" fontId="22" fillId="0" borderId="0" applyNumberFormat="0">
      <alignment vertical="center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14" applyNumberFormat="0" applyAlignment="0" applyProtection="0"/>
    <xf numFmtId="0" fontId="17" fillId="7" borderId="15" applyNumberFormat="0" applyAlignment="0" applyProtection="0"/>
    <xf numFmtId="0" fontId="7" fillId="7" borderId="14" applyNumberFormat="0" applyAlignment="0" applyProtection="0"/>
    <xf numFmtId="0" fontId="15" fillId="0" borderId="16" applyNumberFormat="0" applyFill="0" applyAlignment="0" applyProtection="0"/>
    <xf numFmtId="0" fontId="8" fillId="8" borderId="17" applyNumberFormat="0" applyAlignment="0" applyProtection="0"/>
    <xf numFmtId="0" fontId="20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" fillId="0" borderId="0" xfId="1" applyFont="1">
      <alignment horizontal="left" vertical="center"/>
    </xf>
    <xf numFmtId="0" fontId="0" fillId="0" borderId="5" xfId="0" applyBorder="1" applyAlignment="1">
      <alignment horizontal="right" vertical="center" indent="1"/>
    </xf>
    <xf numFmtId="0" fontId="3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4" fontId="0" fillId="0" borderId="7" xfId="0" applyNumberFormat="1" applyBorder="1" applyAlignment="1">
      <alignment horizontal="left" vertical="center" indent="1"/>
    </xf>
    <xf numFmtId="0" fontId="0" fillId="0" borderId="0" xfId="0" applyAlignment="1">
      <alignment horizontal="right"/>
    </xf>
    <xf numFmtId="44" fontId="0" fillId="0" borderId="9" xfId="0" applyNumberFormat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178" fontId="25" fillId="0" borderId="3" xfId="0" applyNumberFormat="1" applyFont="1" applyBorder="1" applyAlignment="1">
      <alignment horizontal="left" vertical="center" indent="12"/>
    </xf>
    <xf numFmtId="0" fontId="0" fillId="0" borderId="0" xfId="0" applyAlignment="1">
      <alignment horizontal="left" indent="1"/>
    </xf>
    <xf numFmtId="181" fontId="0" fillId="0" borderId="0" xfId="0" applyNumberForma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43" fontId="0" fillId="0" borderId="0" xfId="0" applyNumberFormat="1"/>
    <xf numFmtId="0" fontId="23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87" fontId="0" fillId="0" borderId="0" xfId="0" applyNumberFormat="1" applyAlignment="1">
      <alignment horizontal="left" indent="1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百分比" xfId="7" builtinId="5" customBuiltin="1"/>
    <cellStyle name="标题" xfId="8" builtinId="15" customBuiltin="1"/>
    <cellStyle name="标题 1" xfId="9" builtinId="16" customBuiltin="1"/>
    <cellStyle name="标题 2" xfId="10" builtinId="17" customBuiltin="1"/>
    <cellStyle name="标题 3" xfId="11" builtinId="18" customBuiltin="1"/>
    <cellStyle name="标题 4" xfId="12" builtinId="19" customBuiltin="1"/>
    <cellStyle name="差" xfId="14" builtinId="27" customBuiltin="1"/>
    <cellStyle name="差旅页眉" xfId="2" xr:uid="{00000000-0005-0000-0000-000001000000}"/>
    <cellStyle name="差旅总计" xfId="1" xr:uid="{00000000-0005-0000-0000-000002000000}"/>
    <cellStyle name="常规" xfId="0" builtinId="0" customBuiltin="1"/>
    <cellStyle name="好" xfId="13" builtinId="26" customBuiltin="1"/>
    <cellStyle name="汇总" xfId="24" builtinId="25" customBuiltin="1"/>
    <cellStyle name="货币" xfId="5" builtinId="4" customBuiltin="1"/>
    <cellStyle name="货币[0]" xfId="6" builtinId="7" customBuiltin="1"/>
    <cellStyle name="计算" xfId="18" builtinId="22" customBuiltin="1"/>
    <cellStyle name="检查单元格" xfId="20" builtinId="23" customBuiltin="1"/>
    <cellStyle name="解释性文本" xfId="23" builtinId="53" customBuiltin="1"/>
    <cellStyle name="警告文本" xfId="21" builtinId="11" customBuiltin="1"/>
    <cellStyle name="链接单元格" xfId="19" builtinId="24" customBuiltin="1"/>
    <cellStyle name="千位分隔" xfId="3" builtinId="3" customBuiltin="1"/>
    <cellStyle name="千位分隔[0]" xfId="4" builtinId="6" customBuiltin="1"/>
    <cellStyle name="适中" xfId="15" builtinId="28" customBuiltin="1"/>
    <cellStyle name="输出" xfId="17" builtinId="21" customBuiltin="1"/>
    <cellStyle name="输入" xfId="16" builtinId="20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注释" xfId="22" builtinId="10" customBuiltin="1"/>
  </cellStyles>
  <dxfs count="22">
    <dxf>
      <numFmt numFmtId="187" formatCode="mm/dd/yy;@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scheme val="none"/>
      </font>
      <numFmt numFmtId="34" formatCode="_ &quot;¥&quot;* #,##0.00_ ;_ &quot;¥&quot;* \-#,##0.00_ ;_ &quot;¥&quot;* &quot;-&quot;??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scheme val="none"/>
      </font>
      <numFmt numFmtId="34" formatCode="_ &quot;¥&quot;* #,##0.00_ ;_ &quot;¥&quot;* \-#,##0.00_ ;_ &quot;¥&quot;* &quot;-&quot;??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scheme val="none"/>
      </font>
      <numFmt numFmtId="179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79" formatCode="0_);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82" formatCode="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scheme val="none"/>
      </font>
      <numFmt numFmtId="179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81" formatCode="#,##0_);\(#,##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w Cen MT (Body)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strike val="0"/>
        <outline val="0"/>
        <shadow val="0"/>
        <u val="none"/>
        <vertAlign val="baseline"/>
        <sz val="11"/>
        <color theme="0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支出" pivot="0" count="4" xr9:uid="{0112495B-7FA4-422C-B091-DF67A7BF0700}">
      <tableStyleElement type="wholeTable" dxfId="21"/>
      <tableStyleElement type="headerRow" dxfId="20"/>
      <tableStyleElement type="totalRow" dxfId="19"/>
      <tableStyleElement type="first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Expense" displayName="tblExpense" ref="B10:I31" totalsRowCount="1" headerRowDxfId="17" totalsRowDxfId="15" tableBorderDxfId="16" dataCellStyle="常规">
  <autoFilter ref="B10:I30" xr:uid="{00000000-0009-0000-0100-000002000000}"/>
  <tableColumns count="8">
    <tableColumn id="1" xr3:uid="{00000000-0010-0000-0000-000001000000}" name="旅行日期" totalsRowLabel="合计" dataDxfId="0" dataCellStyle="常规"/>
    <tableColumn id="2" xr3:uid="{00000000-0010-0000-0000-000002000000}" name="发出地" dataDxfId="14" totalsRowDxfId="13" dataCellStyle="常规"/>
    <tableColumn id="3" xr3:uid="{00000000-0010-0000-0000-000003000000}" name="目的地" dataDxfId="12" totalsRowDxfId="11" dataCellStyle="常规"/>
    <tableColumn id="4" xr3:uid="{00000000-0010-0000-0000-000004000000}" name="距离(英里数)" totalsRowFunction="sum" dataDxfId="10" totalsRowDxfId="9" dataCellStyle="常规"/>
    <tableColumn id="5" xr3:uid="{00000000-0010-0000-0000-000005000000}" name="日" totalsRowFunction="sum" dataDxfId="8" totalsRowDxfId="7" dataCellStyle="常规"/>
    <tableColumn id="6" xr3:uid="{00000000-0010-0000-0000-000006000000}" name="夜晚" totalsRowFunction="sum" dataDxfId="6" totalsRowDxfId="5" dataCellStyle="常规"/>
    <tableColumn id="7" xr3:uid="{00000000-0010-0000-0000-000007000000}" name="住宿" totalsRowFunction="sum" dataDxfId="4" totalsRowDxfId="3" dataCellStyle="常规"/>
    <tableColumn id="8" xr3:uid="{00000000-0010-0000-0000-000008000000}" name="其他支出" totalsRowFunction="sum" dataDxfId="2" totalsRowDxfId="1" dataCellStyle="常规"/>
  </tableColumns>
  <tableStyleInfo name="支出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zoomScaleNormal="100" workbookViewId="0"/>
  </sheetViews>
  <sheetFormatPr defaultColWidth="9.21875" defaultRowHeight="16.5"/>
  <cols>
    <col min="1" max="1" width="3.44140625" customWidth="1"/>
    <col min="2" max="2" width="17.77734375" customWidth="1"/>
    <col min="3" max="3" width="23.6640625" customWidth="1"/>
    <col min="4" max="4" width="21.21875" customWidth="1"/>
    <col min="5" max="5" width="16.44140625" customWidth="1"/>
    <col min="6" max="7" width="9.88671875" customWidth="1"/>
    <col min="8" max="8" width="21.21875" customWidth="1"/>
    <col min="9" max="9" width="22.21875" customWidth="1"/>
  </cols>
  <sheetData>
    <row r="1" spans="2:9" ht="55.9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14.25" customHeight="1">
      <c r="B2" s="10"/>
      <c r="C2" s="10"/>
      <c r="D2" s="10"/>
      <c r="E2" s="10"/>
      <c r="F2" s="10"/>
      <c r="G2" s="10"/>
      <c r="H2" s="10"/>
      <c r="I2" s="10"/>
    </row>
    <row r="3" spans="2:9" s="1" customFormat="1" ht="19.899999999999999" customHeight="1">
      <c r="B3" s="33" t="s">
        <v>1</v>
      </c>
      <c r="C3" s="33"/>
      <c r="D3" s="11"/>
      <c r="E3" s="11"/>
      <c r="F3" s="11"/>
      <c r="G3" s="11"/>
      <c r="H3" s="33" t="s">
        <v>16</v>
      </c>
      <c r="I3" s="33"/>
    </row>
    <row r="4" spans="2:9" s="1" customFormat="1" ht="19.899999999999999" customHeight="1">
      <c r="B4" s="3" t="s">
        <v>2</v>
      </c>
      <c r="C4" s="23">
        <v>0.5</v>
      </c>
      <c r="D4"/>
      <c r="E4"/>
      <c r="F4"/>
      <c r="G4"/>
      <c r="H4" s="4" t="s">
        <v>17</v>
      </c>
      <c r="I4" s="8" t="str">
        <f>(F31&amp;"-天数"&amp;"/"&amp;G31&amp;"-夜晚数")</f>
        <v>2-天数/2-夜晚数</v>
      </c>
    </row>
    <row r="5" spans="2:9" s="1" customFormat="1" ht="19.899999999999999" customHeight="1">
      <c r="B5"/>
      <c r="C5"/>
      <c r="D5"/>
      <c r="E5"/>
      <c r="F5"/>
      <c r="G5"/>
      <c r="H5" s="5" t="s">
        <v>18</v>
      </c>
      <c r="I5" s="12">
        <f>C4*E31</f>
        <v>71</v>
      </c>
    </row>
    <row r="6" spans="2:9" s="1" customFormat="1" ht="19.899999999999999" customHeight="1">
      <c r="B6"/>
      <c r="C6"/>
      <c r="D6"/>
      <c r="E6"/>
      <c r="F6"/>
      <c r="G6"/>
      <c r="H6" s="5" t="s">
        <v>19</v>
      </c>
      <c r="I6" s="12">
        <f>H31</f>
        <v>275</v>
      </c>
    </row>
    <row r="7" spans="2:9" s="1" customFormat="1" ht="19.899999999999999" customHeight="1">
      <c r="B7" s="13"/>
      <c r="C7"/>
      <c r="D7"/>
      <c r="E7"/>
      <c r="F7"/>
      <c r="G7"/>
      <c r="H7" s="6" t="s">
        <v>20</v>
      </c>
      <c r="I7" s="14">
        <f>I31</f>
        <v>125</v>
      </c>
    </row>
    <row r="8" spans="2:9" s="1" customFormat="1" ht="19.899999999999999" customHeight="1">
      <c r="B8"/>
      <c r="C8"/>
      <c r="D8"/>
      <c r="E8"/>
      <c r="F8"/>
      <c r="G8"/>
      <c r="H8"/>
      <c r="I8"/>
    </row>
    <row r="9" spans="2:9" s="1" customFormat="1" ht="22.9" customHeight="1">
      <c r="B9" s="15" t="s">
        <v>3</v>
      </c>
      <c r="C9" s="34" t="s">
        <v>6</v>
      </c>
      <c r="D9" s="35"/>
      <c r="E9" s="35"/>
      <c r="F9" s="35" t="s">
        <v>13</v>
      </c>
      <c r="G9" s="35"/>
      <c r="H9" s="16" t="s">
        <v>21</v>
      </c>
      <c r="I9" s="16"/>
    </row>
    <row r="10" spans="2:9" s="9" customFormat="1" ht="22.15" customHeight="1">
      <c r="B10" s="17" t="s">
        <v>4</v>
      </c>
      <c r="C10" s="17" t="s">
        <v>7</v>
      </c>
      <c r="D10" s="17" t="s">
        <v>10</v>
      </c>
      <c r="E10" s="18" t="s">
        <v>12</v>
      </c>
      <c r="F10" s="19" t="s">
        <v>14</v>
      </c>
      <c r="G10" s="18" t="s">
        <v>15</v>
      </c>
      <c r="H10" s="18" t="s">
        <v>22</v>
      </c>
      <c r="I10" s="18" t="s">
        <v>23</v>
      </c>
    </row>
    <row r="11" spans="2:9" s="2" customFormat="1" ht="19.899999999999999" customHeight="1">
      <c r="B11" s="36">
        <v>44531</v>
      </c>
      <c r="C11" s="24" t="s">
        <v>8</v>
      </c>
      <c r="D11" s="24" t="s">
        <v>9</v>
      </c>
      <c r="E11" s="25">
        <v>89</v>
      </c>
      <c r="F11" s="27">
        <v>1</v>
      </c>
      <c r="G11" s="29">
        <v>1</v>
      </c>
      <c r="H11" s="31">
        <v>150</v>
      </c>
      <c r="I11" s="31">
        <v>75</v>
      </c>
    </row>
    <row r="12" spans="2:9" s="2" customFormat="1" ht="19.899999999999999" customHeight="1">
      <c r="B12" s="36">
        <v>44532</v>
      </c>
      <c r="C12" s="24" t="s">
        <v>9</v>
      </c>
      <c r="D12" s="24" t="s">
        <v>11</v>
      </c>
      <c r="E12" s="25">
        <v>53</v>
      </c>
      <c r="F12" s="27">
        <v>1</v>
      </c>
      <c r="G12" s="29">
        <v>1</v>
      </c>
      <c r="H12" s="31">
        <v>125</v>
      </c>
      <c r="I12" s="31">
        <v>50</v>
      </c>
    </row>
    <row r="13" spans="2:9" s="2" customFormat="1" ht="19.899999999999999" customHeight="1">
      <c r="B13" s="36"/>
      <c r="C13" s="24"/>
      <c r="D13" s="24"/>
      <c r="E13" s="25"/>
      <c r="F13" s="27"/>
      <c r="G13" s="29"/>
      <c r="H13" s="31"/>
      <c r="I13" s="31"/>
    </row>
    <row r="14" spans="2:9" s="2" customFormat="1" ht="19.899999999999999" customHeight="1">
      <c r="B14" s="36"/>
      <c r="C14" s="24"/>
      <c r="D14" s="24"/>
      <c r="E14" s="25"/>
      <c r="F14" s="27"/>
      <c r="G14" s="29"/>
      <c r="H14" s="31"/>
      <c r="I14" s="31"/>
    </row>
    <row r="15" spans="2:9" s="2" customFormat="1" ht="19.899999999999999" customHeight="1">
      <c r="B15" s="36"/>
      <c r="C15" s="24"/>
      <c r="D15" s="24"/>
      <c r="E15" s="25"/>
      <c r="F15" s="27"/>
      <c r="G15" s="29"/>
      <c r="H15" s="31"/>
      <c r="I15" s="31"/>
    </row>
    <row r="16" spans="2:9" s="2" customFormat="1" ht="19.899999999999999" customHeight="1">
      <c r="B16" s="36"/>
      <c r="C16" s="24"/>
      <c r="D16" s="24"/>
      <c r="E16" s="25"/>
      <c r="F16" s="27"/>
      <c r="G16" s="29"/>
      <c r="H16" s="31"/>
      <c r="I16" s="31"/>
    </row>
    <row r="17" spans="2:9" s="2" customFormat="1" ht="19.899999999999999" customHeight="1">
      <c r="B17" s="36"/>
      <c r="C17" s="24"/>
      <c r="D17" s="24"/>
      <c r="E17" s="25"/>
      <c r="F17" s="27"/>
      <c r="G17" s="29"/>
      <c r="H17" s="31"/>
      <c r="I17" s="31"/>
    </row>
    <row r="18" spans="2:9" s="2" customFormat="1" ht="19.899999999999999" customHeight="1">
      <c r="B18" s="36"/>
      <c r="C18" s="24"/>
      <c r="D18" s="24"/>
      <c r="E18" s="25"/>
      <c r="F18" s="27"/>
      <c r="G18" s="29"/>
      <c r="H18" s="31"/>
      <c r="I18" s="31"/>
    </row>
    <row r="19" spans="2:9" s="2" customFormat="1" ht="19.899999999999999" customHeight="1">
      <c r="B19" s="36"/>
      <c r="C19" s="24"/>
      <c r="D19" s="24"/>
      <c r="E19" s="25"/>
      <c r="F19" s="27"/>
      <c r="G19" s="29"/>
      <c r="H19" s="31"/>
      <c r="I19" s="31"/>
    </row>
    <row r="20" spans="2:9" s="2" customFormat="1" ht="19.899999999999999" customHeight="1">
      <c r="B20" s="36"/>
      <c r="C20" s="24"/>
      <c r="D20" s="24"/>
      <c r="E20" s="25"/>
      <c r="F20" s="27"/>
      <c r="G20" s="29"/>
      <c r="H20" s="31"/>
      <c r="I20" s="31"/>
    </row>
    <row r="21" spans="2:9" s="2" customFormat="1" ht="19.899999999999999" customHeight="1">
      <c r="B21" s="36"/>
      <c r="C21" s="24"/>
      <c r="D21" s="24"/>
      <c r="E21" s="25"/>
      <c r="F21" s="27"/>
      <c r="G21" s="29"/>
      <c r="H21" s="31"/>
      <c r="I21" s="31"/>
    </row>
    <row r="22" spans="2:9" s="2" customFormat="1" ht="19.899999999999999" customHeight="1">
      <c r="B22" s="36"/>
      <c r="C22" s="24"/>
      <c r="D22" s="24"/>
      <c r="E22" s="25"/>
      <c r="F22" s="27"/>
      <c r="G22" s="29"/>
      <c r="H22" s="31"/>
      <c r="I22" s="31"/>
    </row>
    <row r="23" spans="2:9" s="2" customFormat="1" ht="19.899999999999999" customHeight="1">
      <c r="B23" s="36"/>
      <c r="C23" s="24"/>
      <c r="D23" s="24"/>
      <c r="E23" s="25"/>
      <c r="F23" s="27"/>
      <c r="G23" s="29"/>
      <c r="H23" s="31"/>
      <c r="I23" s="31"/>
    </row>
    <row r="24" spans="2:9" s="2" customFormat="1" ht="19.899999999999999" customHeight="1">
      <c r="B24" s="36"/>
      <c r="C24" s="24"/>
      <c r="D24" s="24"/>
      <c r="E24" s="25"/>
      <c r="F24" s="27"/>
      <c r="G24" s="29"/>
      <c r="H24" s="31"/>
      <c r="I24" s="31"/>
    </row>
    <row r="25" spans="2:9" s="2" customFormat="1" ht="19.899999999999999" customHeight="1">
      <c r="B25" s="36"/>
      <c r="C25" s="24"/>
      <c r="D25" s="24"/>
      <c r="E25" s="25"/>
      <c r="F25" s="27"/>
      <c r="G25" s="29"/>
      <c r="H25" s="31"/>
      <c r="I25" s="31"/>
    </row>
    <row r="26" spans="2:9" s="2" customFormat="1" ht="19.899999999999999" customHeight="1">
      <c r="B26" s="36"/>
      <c r="C26" s="24"/>
      <c r="D26" s="24"/>
      <c r="E26" s="25"/>
      <c r="F26" s="27"/>
      <c r="G26" s="29"/>
      <c r="H26" s="31"/>
      <c r="I26" s="31"/>
    </row>
    <row r="27" spans="2:9" s="2" customFormat="1" ht="19.899999999999999" customHeight="1">
      <c r="B27" s="36"/>
      <c r="C27" s="24"/>
      <c r="D27" s="24"/>
      <c r="E27" s="25"/>
      <c r="F27" s="27"/>
      <c r="G27" s="29"/>
      <c r="H27" s="31"/>
      <c r="I27" s="31"/>
    </row>
    <row r="28" spans="2:9" s="2" customFormat="1" ht="19.899999999999999" customHeight="1">
      <c r="B28" s="36"/>
      <c r="C28" s="24"/>
      <c r="D28" s="24"/>
      <c r="E28" s="25"/>
      <c r="F28" s="27"/>
      <c r="G28" s="29"/>
      <c r="H28" s="31"/>
      <c r="I28" s="31"/>
    </row>
    <row r="29" spans="2:9" s="2" customFormat="1" ht="19.899999999999999" customHeight="1">
      <c r="B29" s="36"/>
      <c r="C29" s="24"/>
      <c r="D29" s="24"/>
      <c r="E29" s="25"/>
      <c r="F29" s="27"/>
      <c r="G29" s="29"/>
      <c r="H29" s="31"/>
      <c r="I29" s="31"/>
    </row>
    <row r="30" spans="2:9" s="2" customFormat="1" ht="19.899999999999999" customHeight="1">
      <c r="B30" s="36"/>
      <c r="C30" s="24"/>
      <c r="D30" s="24"/>
      <c r="E30" s="25"/>
      <c r="F30" s="27"/>
      <c r="G30" s="29"/>
      <c r="H30" s="31"/>
      <c r="I30" s="31"/>
    </row>
    <row r="31" spans="2:9" s="7" customFormat="1" ht="25.9" customHeight="1">
      <c r="B31" s="20" t="s">
        <v>5</v>
      </c>
      <c r="C31" s="21"/>
      <c r="D31" s="21"/>
      <c r="E31" s="26">
        <f>SUBTOTAL(109,tblExpense[距离(英里数)])</f>
        <v>142</v>
      </c>
      <c r="F31" s="28">
        <f>SUBTOTAL(109,tblExpense[日])</f>
        <v>2</v>
      </c>
      <c r="G31" s="30">
        <f>SUBTOTAL(109,tblExpense[夜晚])</f>
        <v>2</v>
      </c>
      <c r="H31" s="22">
        <f>SUBTOTAL(109,tblExpense[住宿])</f>
        <v>275</v>
      </c>
      <c r="I31" s="22">
        <f>SUBTOTAL(109,tblExpense[其他支出])</f>
        <v>125</v>
      </c>
    </row>
  </sheetData>
  <mergeCells count="5">
    <mergeCell ref="B1:I1"/>
    <mergeCell ref="H3:I3"/>
    <mergeCell ref="C9:E9"/>
    <mergeCell ref="F9:G9"/>
    <mergeCell ref="B3:C3"/>
  </mergeCells>
  <phoneticPr fontId="26" type="noConversion"/>
  <dataValidations count="2">
    <dataValidation allowBlank="1" showInputMessage="1" showErrorMessage="1" prompt="在此单元格中输入每英里金额。系统将基于旅行英里数在 I5 中自动计算。" sqref="C4" xr:uid="{51C1BFC2-1179-464B-8CBF-94117FFB9F25}"/>
    <dataValidation allowBlank="1" showInputMessage="1" showErrorMessage="1" prompt="使用此电子表格计算差旅费。在单元格 C4 中输入每英里的成本。单元格 I5:I7 中的所有值都根据下表中提供的信息自动计算。" sqref="A1" xr:uid="{1F03D63C-61DD-4FDC-BF45-362D3AEACE03}"/>
  </dataValidations>
  <pageMargins left="0.7" right="0.7" top="0.75" bottom="0.75" header="0.3" footer="0.3"/>
  <pageSetup paperSize="9" scale="78" orientation="landscape" horizontalDpi="300" verticalDpi="300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TM10266216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ap:HeadingPairs>
  <ap:TitlesOfParts>
    <vt:vector baseType="lpstr" size="2">
      <vt:lpstr>差旅费用计算表</vt:lpstr>
      <vt:lpstr>差旅费用计算表!Print_Area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2022-05-30T07:24:20Z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