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7"/>
  <workbookPr filterPrivacy="1"/>
  <xr:revisionPtr revIDLastSave="0" documentId="13_ncr:1_{452A00B7-8500-43EC-917A-18FEC3821D5D}" xr6:coauthVersionLast="47" xr6:coauthVersionMax="47" xr10:uidLastSave="{00000000-0000-0000-0000-000000000000}"/>
  <bookViews>
    <workbookView xWindow="-120" yWindow="-120" windowWidth="28980" windowHeight="15345" xr2:uid="{00000000-000D-0000-FFFF-FFFF00000000}"/>
  </bookViews>
  <sheets>
    <sheet name="制造产出" sheetId="1" r:id="rId1"/>
  </sheets>
  <definedNames>
    <definedName name="ColumnTitle1">数据[[#Headers],[日期]]</definedName>
    <definedName name="_xlnm.Print_Titles" localSheetId="0">制造产出!$3:$3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5" i="1"/>
  <c r="B6" i="1"/>
  <c r="B7" i="1"/>
  <c r="B8" i="1"/>
  <c r="B9" i="1"/>
  <c r="B10" i="1"/>
  <c r="B11" i="1"/>
  <c r="B12" i="1"/>
  <c r="B4" i="1"/>
</calcChain>
</file>

<file path=xl/sharedStrings.xml><?xml version="1.0" encoding="utf-8"?>
<sst xmlns="http://schemas.openxmlformats.org/spreadsheetml/2006/main" count="3" uniqueCount="3">
  <si>
    <t>制造产出数据</t>
  </si>
  <si>
    <t>日期</t>
  </si>
  <si>
    <t>已完成组件数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</si>
</sst>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9" formatCode="0_ "/>
  </numFmts>
  <fonts count="27" x14ac:knownFonts="1">
    <font>
      <sz val="11"/>
      <color theme="3" tint="-0.24994659260841701"/>
      <name val="Microsoft YaHei UI"/>
      <family val="2"/>
    </font>
    <font>
      <sz val="11"/>
      <color theme="1"/>
      <name val="Microsoft YaHei UI"/>
      <family val="2"/>
    </font>
    <font>
      <sz val="11"/>
      <color theme="0"/>
      <name val="Microsoft YaHei UI"/>
      <family val="2"/>
    </font>
    <font>
      <sz val="11"/>
      <color rgb="FF9C0006"/>
      <name val="Microsoft YaHei UI"/>
      <family val="2"/>
    </font>
    <font>
      <b/>
      <sz val="11"/>
      <color rgb="FFFA7D00"/>
      <name val="Microsoft YaHei UI"/>
      <family val="2"/>
    </font>
    <font>
      <b/>
      <sz val="11"/>
      <color theme="0"/>
      <name val="Microsoft YaHei UI"/>
      <family val="2"/>
    </font>
    <font>
      <sz val="11"/>
      <color theme="3" tint="-0.24994659260841701"/>
      <name val="Microsoft YaHei UI"/>
      <family val="2"/>
    </font>
    <font>
      <i/>
      <sz val="11"/>
      <color rgb="FF7F7F7F"/>
      <name val="Microsoft YaHei UI"/>
      <family val="2"/>
    </font>
    <font>
      <sz val="11"/>
      <color rgb="FF006100"/>
      <name val="Microsoft YaHei UI"/>
      <family val="2"/>
    </font>
    <font>
      <b/>
      <sz val="12"/>
      <color theme="0"/>
      <name val="Microsoft YaHei UI"/>
      <family val="2"/>
    </font>
    <font>
      <b/>
      <sz val="13"/>
      <color theme="3"/>
      <name val="Microsoft YaHei UI"/>
      <family val="2"/>
    </font>
    <font>
      <b/>
      <sz val="11"/>
      <color theme="3"/>
      <name val="Microsoft YaHei UI"/>
      <family val="2"/>
    </font>
    <font>
      <sz val="11"/>
      <color rgb="FF3F3F76"/>
      <name val="Microsoft YaHei UI"/>
      <family val="2"/>
    </font>
    <font>
      <sz val="11"/>
      <color rgb="FFFA7D00"/>
      <name val="Microsoft YaHei UI"/>
      <family val="2"/>
    </font>
    <font>
      <sz val="11"/>
      <color rgb="FF9C5700"/>
      <name val="Microsoft YaHei UI"/>
      <family val="2"/>
    </font>
    <font>
      <b/>
      <sz val="11"/>
      <color rgb="FF3F3F3F"/>
      <name val="Microsoft YaHei UI"/>
      <family val="2"/>
    </font>
    <font>
      <sz val="16"/>
      <color theme="8" tint="-0.499984740745262"/>
      <name val="Microsoft YaHei UI"/>
      <family val="2"/>
    </font>
    <font>
      <b/>
      <sz val="11"/>
      <color theme="1"/>
      <name val="Microsoft YaHei UI"/>
      <family val="2"/>
    </font>
    <font>
      <sz val="11"/>
      <color rgb="FFFF0000"/>
      <name val="Microsoft YaHei UI"/>
      <family val="2"/>
    </font>
    <font>
      <sz val="11"/>
      <color theme="8" tint="-0.499984740745262"/>
      <name val="Microsoft YaHei UI"/>
      <family val="2"/>
    </font>
    <font>
      <b/>
      <sz val="55"/>
      <color theme="8" tint="-0.499984740745262"/>
      <name val="Microsoft YaHei UI"/>
      <family val="2"/>
    </font>
    <font>
      <sz val="9"/>
      <name val="宋体"/>
      <family val="3"/>
      <charset val="134"/>
    </font>
    <font>
      <sz val="11"/>
      <color theme="3" tint="-0.24994659260841701"/>
      <name val="Microsoft YaHei UI"/>
      <family val="2"/>
      <charset val="134"/>
    </font>
    <font>
      <sz val="11"/>
      <color theme="8" tint="-0.499984740745262"/>
      <name val="Microsoft YaHei UI"/>
      <family val="2"/>
      <charset val="134"/>
    </font>
    <font>
      <sz val="45"/>
      <color theme="8" tint="-0.499984740745262"/>
      <name val="Microsoft YaHei UI"/>
      <family val="2"/>
      <charset val="134"/>
    </font>
    <font>
      <b/>
      <sz val="12"/>
      <color theme="8" tint="-0.499984740745262"/>
      <name val="Microsoft YaHei UI"/>
      <family val="2"/>
      <charset val="134"/>
    </font>
    <font>
      <sz val="10"/>
      <color theme="5" tint="-0.499984740745262"/>
      <name val="Microsoft YaHei UI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9" fillId="3" borderId="0" applyProtection="0">
      <alignment horizontal="left" wrapText="1"/>
    </xf>
    <xf numFmtId="0" fontId="16" fillId="0" borderId="1" applyNumberFormat="0" applyFill="0" applyProtection="0">
      <alignment horizontal="left"/>
    </xf>
    <xf numFmtId="0" fontId="14" fillId="2" borderId="0" applyNumberFormat="0" applyBorder="0" applyAlignment="0" applyProtection="0"/>
    <xf numFmtId="14" fontId="6" fillId="0" borderId="0" applyFont="0" applyFill="0" applyBorder="0">
      <alignment horizontal="right"/>
    </xf>
    <xf numFmtId="179" fontId="6" fillId="0" borderId="0" applyFont="0" applyFill="0" applyBorder="0">
      <alignment horizontal="right"/>
    </xf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3" fillId="7" borderId="0" applyNumberFormat="0" applyBorder="0" applyAlignment="0" applyProtection="0"/>
    <xf numFmtId="0" fontId="12" fillId="8" borderId="4" applyNumberFormat="0" applyAlignment="0" applyProtection="0"/>
    <xf numFmtId="0" fontId="15" fillId="9" borderId="5" applyNumberFormat="0" applyAlignment="0" applyProtection="0"/>
    <xf numFmtId="0" fontId="4" fillId="9" borderId="4" applyNumberFormat="0" applyAlignment="0" applyProtection="0"/>
    <xf numFmtId="0" fontId="13" fillId="0" borderId="6" applyNumberFormat="0" applyFill="0" applyAlignment="0" applyProtection="0"/>
    <xf numFmtId="0" fontId="5" fillId="10" borderId="7" applyNumberFormat="0" applyAlignment="0" applyProtection="0"/>
    <xf numFmtId="0" fontId="18" fillId="0" borderId="0" applyNumberFormat="0" applyFill="0" applyBorder="0" applyAlignment="0" applyProtection="0"/>
    <xf numFmtId="0" fontId="6" fillId="11" borderId="8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">
    <xf numFmtId="0" fontId="0" fillId="0" borderId="0" xfId="0"/>
    <xf numFmtId="0" fontId="19" fillId="5" borderId="0" xfId="0" applyFont="1" applyFill="1" applyAlignment="1">
      <alignment vertical="center"/>
    </xf>
    <xf numFmtId="0" fontId="20" fillId="5" borderId="0" xfId="2" applyFont="1" applyFill="1" applyBorder="1">
      <alignment horizontal="left"/>
    </xf>
    <xf numFmtId="0" fontId="22" fillId="0" borderId="0" xfId="0" applyFont="1" applyAlignment="1">
      <alignment vertical="center"/>
    </xf>
    <xf numFmtId="0" fontId="23" fillId="4" borderId="0" xfId="0" applyFont="1" applyFill="1" applyAlignment="1">
      <alignment vertical="center"/>
    </xf>
    <xf numFmtId="0" fontId="24" fillId="4" borderId="0" xfId="2" applyFont="1" applyFill="1" applyBorder="1" applyAlignment="1">
      <alignment horizontal="left" vertical="center"/>
    </xf>
    <xf numFmtId="0" fontId="22" fillId="4" borderId="0" xfId="0" applyFont="1" applyFill="1"/>
    <xf numFmtId="0" fontId="25" fillId="0" borderId="0" xfId="1" applyFont="1" applyFill="1" applyAlignment="1">
      <alignment horizontal="left" vertical="center" wrapText="1" indent="2"/>
    </xf>
    <xf numFmtId="0" fontId="25" fillId="0" borderId="0" xfId="1" applyFont="1" applyFill="1" applyAlignment="1">
      <alignment horizontal="center" vertical="center" wrapText="1"/>
    </xf>
    <xf numFmtId="0" fontId="22" fillId="0" borderId="0" xfId="0" applyFont="1"/>
    <xf numFmtId="179" fontId="26" fillId="0" borderId="0" xfId="5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14" fontId="26" fillId="0" borderId="0" xfId="4" applyFont="1" applyFill="1" applyBorder="1" applyAlignment="1">
      <alignment horizontal="left" vertical="center" indent="2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百分比" xfId="10" builtinId="5" customBuiltin="1"/>
    <cellStyle name="标题" xfId="2" builtinId="15" customBuiltin="1"/>
    <cellStyle name="标题 1" xfId="1" builtinId="16" customBuiltin="1"/>
    <cellStyle name="标题 2" xfId="11" builtinId="17" customBuiltin="1"/>
    <cellStyle name="标题 3" xfId="12" builtinId="18" customBuiltin="1"/>
    <cellStyle name="标题 4" xfId="13" builtinId="19" customBuiltin="1"/>
    <cellStyle name="差" xfId="15" builtinId="27" customBuiltin="1"/>
    <cellStyle name="常规" xfId="0" builtinId="0" customBuiltin="1"/>
    <cellStyle name="好" xfId="14" builtinId="26" customBuiltin="1"/>
    <cellStyle name="汇总" xfId="24" builtinId="25" customBuiltin="1"/>
    <cellStyle name="货币" xfId="8" builtinId="4" customBuiltin="1"/>
    <cellStyle name="货币[0]" xfId="9" builtinId="7" customBuiltin="1"/>
    <cellStyle name="计算" xfId="18" builtinId="22" customBuiltin="1"/>
    <cellStyle name="检查单元格" xfId="20" builtinId="23" customBuiltin="1"/>
    <cellStyle name="解释性文本" xfId="23" builtinId="53" customBuiltin="1"/>
    <cellStyle name="警告文本" xfId="21" builtinId="11" customBuiltin="1"/>
    <cellStyle name="链接单元格" xfId="19" builtinId="24" customBuiltin="1"/>
    <cellStyle name="千位分隔" xfId="6" builtinId="3" customBuiltin="1"/>
    <cellStyle name="千位分隔[0]" xfId="7" builtinId="6" customBuiltin="1"/>
    <cellStyle name="日期" xfId="4" xr:uid="{00000000-0005-0000-0000-000001000000}"/>
    <cellStyle name="适中" xfId="3" builtinId="28" customBuiltin="1"/>
    <cellStyle name="输出" xfId="17" builtinId="21" customBuiltin="1"/>
    <cellStyle name="输入" xfId="16" builtinId="20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注释" xfId="22" builtinId="10" customBuiltin="1"/>
    <cellStyle name="组件" xfId="5" xr:uid="{00000000-0005-0000-0000-000000000000}"/>
  </cellStyles>
  <dxfs count="18">
    <dxf>
      <font>
        <strike val="0"/>
        <outline val="0"/>
        <shadow val="0"/>
        <u val="none"/>
        <vertAlign val="baseline"/>
        <sz val="10"/>
        <color theme="5" tint="-0.499984740745262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Microsoft YaHei UI"/>
        <family val="2"/>
        <charset val="13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8" tint="-0.499984740745262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color theme="5" tint="-0.249977111117893"/>
      </font>
      <border>
        <top style="thin">
          <color theme="5"/>
        </top>
      </border>
    </dxf>
    <dxf>
      <font>
        <b/>
        <color theme="5" tint="-0.249977111117893"/>
      </font>
      <border>
        <bottom style="thin">
          <color theme="5"/>
        </bottom>
      </border>
    </dxf>
    <dxf>
      <font>
        <color theme="5" tint="-0.249977111117893"/>
      </font>
      <border>
        <top style="thin">
          <color theme="5"/>
        </top>
        <bottom style="thin">
          <color theme="5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  <border diagonalUp="0" diagonalDown="0">
        <left/>
        <right/>
        <top/>
        <bottom/>
        <vertical style="thin">
          <color theme="5"/>
        </vertical>
        <horizontal/>
      </border>
    </dxf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3" defaultPivotStyle="PivotStyleLight16">
    <tableStyle name="制造产出" pivot="0" count="2" xr9:uid="{00000000-0011-0000-FFFF-FFFF00000000}">
      <tableStyleElement type="wholeTable" dxfId="17"/>
      <tableStyleElement type="headerRow" dxfId="16"/>
    </tableStyle>
    <tableStyle name="表格样式 1" pivot="0" count="3" xr9:uid="{C979EB5C-13DE-AF4D-8709-18205D4582CD}">
      <tableStyleElement type="wholeTable" dxfId="15"/>
      <tableStyleElement type="headerRow" dxfId="14"/>
      <tableStyleElement type="secondRowStripe" dxfId="13"/>
    </tableStyle>
    <tableStyle name="TableStyleLight3 2" pivot="0" count="7" xr9:uid="{2EEC1347-B725-5743-ACAA-108FE2E1A834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制造产出!$C$3</c:f>
              <c:strCache>
                <c:ptCount val="1"/>
                <c:pt idx="0">
                  <c:v>已完成组件数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Raavi" panose="020B0502040204020203" pitchFamily="34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制造产出!$B$4:$B$27</c:f>
              <c:numCache>
                <c:formatCode>m/d/yyyy</c:formatCode>
                <c:ptCount val="24"/>
                <c:pt idx="0">
                  <c:v>45051</c:v>
                </c:pt>
                <c:pt idx="1">
                  <c:v>45052</c:v>
                </c:pt>
                <c:pt idx="2">
                  <c:v>45053</c:v>
                </c:pt>
                <c:pt idx="3">
                  <c:v>45054</c:v>
                </c:pt>
                <c:pt idx="4">
                  <c:v>45055</c:v>
                </c:pt>
                <c:pt idx="5">
                  <c:v>45056</c:v>
                </c:pt>
                <c:pt idx="6">
                  <c:v>45057</c:v>
                </c:pt>
                <c:pt idx="7">
                  <c:v>45058</c:v>
                </c:pt>
                <c:pt idx="8">
                  <c:v>45059</c:v>
                </c:pt>
                <c:pt idx="9">
                  <c:v>45060</c:v>
                </c:pt>
                <c:pt idx="10">
                  <c:v>45061</c:v>
                </c:pt>
                <c:pt idx="11">
                  <c:v>45062</c:v>
                </c:pt>
                <c:pt idx="12">
                  <c:v>45063</c:v>
                </c:pt>
                <c:pt idx="13">
                  <c:v>45064</c:v>
                </c:pt>
                <c:pt idx="14">
                  <c:v>45065</c:v>
                </c:pt>
                <c:pt idx="15">
                  <c:v>45066</c:v>
                </c:pt>
                <c:pt idx="16">
                  <c:v>45067</c:v>
                </c:pt>
                <c:pt idx="17">
                  <c:v>45068</c:v>
                </c:pt>
                <c:pt idx="18">
                  <c:v>45069</c:v>
                </c:pt>
                <c:pt idx="19">
                  <c:v>45070</c:v>
                </c:pt>
                <c:pt idx="20">
                  <c:v>45071</c:v>
                </c:pt>
                <c:pt idx="21">
                  <c:v>45072</c:v>
                </c:pt>
                <c:pt idx="22">
                  <c:v>45073</c:v>
                </c:pt>
                <c:pt idx="23">
                  <c:v>45074</c:v>
                </c:pt>
              </c:numCache>
            </c:numRef>
          </c:cat>
          <c:val>
            <c:numRef>
              <c:f>制造产出!$C$4:$C$27</c:f>
              <c:numCache>
                <c:formatCode>0_ </c:formatCode>
                <c:ptCount val="24"/>
                <c:pt idx="0">
                  <c:v>42</c:v>
                </c:pt>
                <c:pt idx="1">
                  <c:v>68</c:v>
                </c:pt>
                <c:pt idx="2">
                  <c:v>70</c:v>
                </c:pt>
                <c:pt idx="3">
                  <c:v>67</c:v>
                </c:pt>
                <c:pt idx="4">
                  <c:v>60</c:v>
                </c:pt>
                <c:pt idx="5">
                  <c:v>48</c:v>
                </c:pt>
                <c:pt idx="6">
                  <c:v>58</c:v>
                </c:pt>
                <c:pt idx="7">
                  <c:v>25</c:v>
                </c:pt>
                <c:pt idx="8">
                  <c:v>73</c:v>
                </c:pt>
                <c:pt idx="9">
                  <c:v>40</c:v>
                </c:pt>
                <c:pt idx="10">
                  <c:v>57</c:v>
                </c:pt>
                <c:pt idx="11">
                  <c:v>64</c:v>
                </c:pt>
                <c:pt idx="12">
                  <c:v>48</c:v>
                </c:pt>
                <c:pt idx="13">
                  <c:v>54</c:v>
                </c:pt>
                <c:pt idx="14">
                  <c:v>42</c:v>
                </c:pt>
                <c:pt idx="15">
                  <c:v>31</c:v>
                </c:pt>
                <c:pt idx="16">
                  <c:v>62</c:v>
                </c:pt>
                <c:pt idx="17">
                  <c:v>53</c:v>
                </c:pt>
                <c:pt idx="18">
                  <c:v>72</c:v>
                </c:pt>
                <c:pt idx="19">
                  <c:v>69</c:v>
                </c:pt>
                <c:pt idx="20">
                  <c:v>58</c:v>
                </c:pt>
                <c:pt idx="21">
                  <c:v>71</c:v>
                </c:pt>
                <c:pt idx="22">
                  <c:v>60</c:v>
                </c:pt>
                <c:pt idx="2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674072"/>
        <c:axId val="235177488"/>
      </c:barChart>
      <c:catAx>
        <c:axId val="776740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Raavi" panose="020B0502040204020203" pitchFamily="34" charset="0"/>
              </a:defRPr>
            </a:pPr>
            <a:endParaRPr lang="zh-CN"/>
          </a:p>
        </c:txPr>
        <c:crossAx val="235177488"/>
        <c:crosses val="autoZero"/>
        <c:auto val="0"/>
        <c:lblAlgn val="ctr"/>
        <c:lblOffset val="100"/>
        <c:noMultiLvlLbl val="1"/>
      </c:catAx>
      <c:valAx>
        <c:axId val="23517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Raavi" panose="020B0502040204020203" pitchFamily="34" charset="0"/>
              </a:defRPr>
            </a:pPr>
            <a:endParaRPr lang="zh-CN"/>
          </a:p>
        </c:txPr>
        <c:crossAx val="7767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accent5">
              <a:lumMod val="50000"/>
            </a:schemeClr>
          </a:solidFill>
          <a:latin typeface="Microsoft YaHei UI" panose="020B0503020204020204" pitchFamily="34" charset="-122"/>
          <a:ea typeface="Microsoft YaHei UI" panose="020B0503020204020204" pitchFamily="34" charset="-122"/>
          <a:cs typeface="Raavi" panose="020B0502040204020203" pitchFamily="34" charset="0"/>
        </a:defRPr>
      </a:pPr>
      <a:endParaRPr lang="zh-CN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215900</xdr:colOff>
      <xdr:row>4</xdr:row>
      <xdr:rowOff>92074</xdr:rowOff>
    </xdr:from>
    <xdr:to>
      <xdr:col>5</xdr:col>
      <xdr:colOff>2018842</xdr:colOff>
      <xdr:row>26</xdr:row>
      <xdr:rowOff>228600</xdr:rowOff>
    </xdr:to>
    <xdr:graphicFrame macro="">
      <xdr:nvGraphicFramePr>
        <xdr:cNvPr id="2" name="图表 1" descr="显示日期和已完成的组件数的柱形图。对“日期”列进行排序，以按升序或降序查看日期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数据" displayName="数据" ref="B3:C27" headerRowDxfId="5" dataDxfId="4">
  <autoFilter ref="B3:C27" xr:uid="{00000000-0009-0000-0100-000001000000}">
    <filterColumn colId="0" hiddenButton="1"/>
    <filterColumn colId="1" hiddenButton="1"/>
  </autoFilter>
  <tableColumns count="2">
    <tableColumn id="1" xr3:uid="{00000000-0010-0000-0000-000001000000}" name="日期" totalsRowLabel="汇总" dataDxfId="0" totalsRowDxfId="2" dataCellStyle="日期">
      <calculatedColumnFormula>TODAY()</calculatedColumnFormula>
    </tableColumn>
    <tableColumn id="2" xr3:uid="{00000000-0010-0000-0000-000002000000}" name="已完成组件数" totalsRowFunction="sum" dataDxfId="1" totalsRowDxfId="3"/>
  </tableColumns>
  <tableStyleInfo name="表格样式 1" showFirstColumn="1" showLastColumn="0" showRowStripes="1" showColumnStripes="0"/>
  <extLst>
    <ext xmlns:x14="http://schemas.microsoft.com/office/spreadsheetml/2009/9/main" uri="{504A1905-F514-4f6f-8877-14C23A59335A}">
      <x14:table altTextSummary="输入制造数据，包括“日期”和“已完成的组件数”。要在“已完成的组件数”图表中按时间顺序设置日期，请在此表格中按升序对日期进行排序"/>
    </ext>
  </extLst>
</table>
</file>

<file path=xl/theme/theme1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Custom 49">
      <a:majorFont>
        <a:latin typeface="Raavi"/>
        <a:ea typeface=""/>
        <a:cs typeface=""/>
      </a:majorFont>
      <a:minorFont>
        <a:latin typeface="Raav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autoPageBreaks="0" fitToPage="1"/>
  </sheetPr>
  <dimension ref="A1:K28"/>
  <sheetViews>
    <sheetView showGridLines="0" tabSelected="1" zoomScaleNormal="100" workbookViewId="0"/>
  </sheetViews>
  <sheetFormatPr defaultColWidth="9" defaultRowHeight="16.5" x14ac:dyDescent="0.3"/>
  <cols>
    <col min="1" max="1" width="2.6640625" style="9" customWidth="1"/>
    <col min="2" max="2" width="16.44140625" style="9" customWidth="1"/>
    <col min="3" max="3" width="30.77734375" style="9" customWidth="1"/>
    <col min="4" max="4" width="2.6640625" style="9" customWidth="1"/>
    <col min="5" max="6" width="55.6640625" style="9" customWidth="1"/>
    <col min="7" max="7" width="2.6640625" style="9" customWidth="1"/>
    <col min="8" max="16384" width="9" style="9"/>
  </cols>
  <sheetData>
    <row r="1" spans="1:7" s="3" customFormat="1" ht="130.15" customHeight="1" x14ac:dyDescent="1.25">
      <c r="A1" s="1"/>
      <c r="B1" s="2" t="s">
        <v>0</v>
      </c>
      <c r="C1" s="2"/>
      <c r="D1" s="2"/>
      <c r="E1" s="2"/>
      <c r="F1" s="2"/>
      <c r="G1" s="1"/>
    </row>
    <row r="2" spans="1:7" s="3" customFormat="1" ht="19.899999999999999" customHeight="1" x14ac:dyDescent="0.3">
      <c r="A2" s="4"/>
      <c r="B2" s="5"/>
      <c r="C2" s="5"/>
      <c r="D2" s="5"/>
      <c r="E2" s="5"/>
      <c r="F2" s="5"/>
      <c r="G2" s="4"/>
    </row>
    <row r="3" spans="1:7" ht="30" customHeight="1" x14ac:dyDescent="0.3">
      <c r="A3" s="6"/>
      <c r="B3" s="7" t="s">
        <v>1</v>
      </c>
      <c r="C3" s="8" t="s">
        <v>2</v>
      </c>
      <c r="D3" s="6"/>
      <c r="E3" s="6"/>
      <c r="F3" s="6"/>
      <c r="G3" s="6"/>
    </row>
    <row r="4" spans="1:7" ht="19.899999999999999" customHeight="1" x14ac:dyDescent="0.3">
      <c r="A4" s="6"/>
      <c r="B4" s="12">
        <f ca="1">TODAY()</f>
        <v>45051</v>
      </c>
      <c r="C4" s="10">
        <v>42</v>
      </c>
      <c r="D4" s="6"/>
      <c r="E4" s="6"/>
      <c r="F4" s="6"/>
      <c r="G4" s="6"/>
    </row>
    <row r="5" spans="1:7" ht="19.899999999999999" customHeight="1" x14ac:dyDescent="0.3">
      <c r="A5" s="6"/>
      <c r="B5" s="12">
        <f ca="1">TODAY()+1</f>
        <v>45052</v>
      </c>
      <c r="C5" s="10">
        <v>68</v>
      </c>
      <c r="D5" s="6"/>
      <c r="E5" s="6"/>
      <c r="F5" s="6"/>
      <c r="G5" s="6"/>
    </row>
    <row r="6" spans="1:7" ht="19.899999999999999" customHeight="1" x14ac:dyDescent="0.3">
      <c r="A6" s="6"/>
      <c r="B6" s="12">
        <f ca="1">TODAY()+2</f>
        <v>45053</v>
      </c>
      <c r="C6" s="10">
        <v>70</v>
      </c>
      <c r="D6" s="6"/>
      <c r="E6" s="6"/>
      <c r="F6" s="6"/>
      <c r="G6" s="6"/>
    </row>
    <row r="7" spans="1:7" ht="19.899999999999999" customHeight="1" x14ac:dyDescent="0.3">
      <c r="A7" s="6"/>
      <c r="B7" s="12">
        <f ca="1">TODAY()+3</f>
        <v>45054</v>
      </c>
      <c r="C7" s="10">
        <v>67</v>
      </c>
      <c r="D7" s="6"/>
      <c r="E7" s="6"/>
      <c r="F7" s="6"/>
      <c r="G7" s="6"/>
    </row>
    <row r="8" spans="1:7" ht="19.899999999999999" customHeight="1" x14ac:dyDescent="0.3">
      <c r="A8" s="6"/>
      <c r="B8" s="12">
        <f ca="1">TODAY()+4</f>
        <v>45055</v>
      </c>
      <c r="C8" s="10">
        <v>60</v>
      </c>
      <c r="D8" s="6"/>
      <c r="E8" s="6"/>
      <c r="F8" s="6"/>
      <c r="G8" s="6"/>
    </row>
    <row r="9" spans="1:7" ht="19.899999999999999" customHeight="1" x14ac:dyDescent="0.3">
      <c r="A9" s="6"/>
      <c r="B9" s="12">
        <f ca="1">TODAY()+5</f>
        <v>45056</v>
      </c>
      <c r="C9" s="10">
        <v>48</v>
      </c>
      <c r="D9" s="6"/>
      <c r="E9" s="6"/>
      <c r="F9" s="6"/>
      <c r="G9" s="6"/>
    </row>
    <row r="10" spans="1:7" ht="19.899999999999999" customHeight="1" x14ac:dyDescent="0.3">
      <c r="A10" s="6"/>
      <c r="B10" s="12">
        <f ca="1">TODAY()+6</f>
        <v>45057</v>
      </c>
      <c r="C10" s="10">
        <v>58</v>
      </c>
      <c r="D10" s="6"/>
      <c r="E10" s="6"/>
      <c r="F10" s="6"/>
      <c r="G10" s="6"/>
    </row>
    <row r="11" spans="1:7" ht="19.899999999999999" customHeight="1" x14ac:dyDescent="0.3">
      <c r="A11" s="6"/>
      <c r="B11" s="12">
        <f ca="1">TODAY()+7</f>
        <v>45058</v>
      </c>
      <c r="C11" s="10">
        <v>25</v>
      </c>
      <c r="D11" s="6"/>
      <c r="E11" s="6"/>
      <c r="F11" s="6"/>
      <c r="G11" s="6"/>
    </row>
    <row r="12" spans="1:7" ht="19.899999999999999" customHeight="1" x14ac:dyDescent="0.3">
      <c r="A12" s="6"/>
      <c r="B12" s="12">
        <f ca="1">TODAY()+8</f>
        <v>45059</v>
      </c>
      <c r="C12" s="10">
        <v>73</v>
      </c>
      <c r="D12" s="6"/>
      <c r="E12" s="6"/>
      <c r="F12" s="6"/>
      <c r="G12" s="6"/>
    </row>
    <row r="13" spans="1:7" ht="19.899999999999999" customHeight="1" x14ac:dyDescent="0.3">
      <c r="A13" s="6"/>
      <c r="B13" s="12">
        <f ca="1">TODAY()+9</f>
        <v>45060</v>
      </c>
      <c r="C13" s="10">
        <v>40</v>
      </c>
      <c r="D13" s="6"/>
      <c r="E13" s="6"/>
      <c r="F13" s="6"/>
      <c r="G13" s="6"/>
    </row>
    <row r="14" spans="1:7" ht="19.899999999999999" customHeight="1" x14ac:dyDescent="0.3">
      <c r="A14" s="6"/>
      <c r="B14" s="12">
        <f ca="1">TODAY()+10</f>
        <v>45061</v>
      </c>
      <c r="C14" s="10">
        <v>57</v>
      </c>
      <c r="D14" s="6"/>
      <c r="E14" s="6"/>
      <c r="F14" s="6"/>
      <c r="G14" s="6"/>
    </row>
    <row r="15" spans="1:7" ht="19.899999999999999" customHeight="1" x14ac:dyDescent="0.3">
      <c r="A15" s="6"/>
      <c r="B15" s="12">
        <f ca="1">TODAY()+11</f>
        <v>45062</v>
      </c>
      <c r="C15" s="10">
        <v>64</v>
      </c>
      <c r="D15" s="6"/>
      <c r="E15" s="6"/>
      <c r="F15" s="6"/>
      <c r="G15" s="6"/>
    </row>
    <row r="16" spans="1:7" ht="19.899999999999999" customHeight="1" x14ac:dyDescent="0.3">
      <c r="A16" s="6"/>
      <c r="B16" s="12">
        <f ca="1">TODAY()+12</f>
        <v>45063</v>
      </c>
      <c r="C16" s="10">
        <v>48</v>
      </c>
      <c r="D16" s="6"/>
      <c r="E16" s="6"/>
      <c r="F16" s="6"/>
      <c r="G16" s="6"/>
    </row>
    <row r="17" spans="1:11" ht="19.899999999999999" customHeight="1" x14ac:dyDescent="0.3">
      <c r="A17" s="6"/>
      <c r="B17" s="12">
        <f ca="1">TODAY()+13</f>
        <v>45064</v>
      </c>
      <c r="C17" s="10">
        <v>54</v>
      </c>
      <c r="D17" s="6"/>
      <c r="E17" s="6"/>
      <c r="F17" s="6"/>
      <c r="G17" s="6"/>
    </row>
    <row r="18" spans="1:11" ht="19.899999999999999" customHeight="1" x14ac:dyDescent="0.3">
      <c r="A18" s="6"/>
      <c r="B18" s="12">
        <f ca="1">TODAY()+14</f>
        <v>45065</v>
      </c>
      <c r="C18" s="10">
        <v>42</v>
      </c>
      <c r="D18" s="6"/>
      <c r="E18" s="6"/>
      <c r="F18" s="6"/>
      <c r="G18" s="6"/>
    </row>
    <row r="19" spans="1:11" ht="19.899999999999999" customHeight="1" x14ac:dyDescent="0.3">
      <c r="A19" s="6"/>
      <c r="B19" s="12">
        <f ca="1">TODAY()+15</f>
        <v>45066</v>
      </c>
      <c r="C19" s="10">
        <v>31</v>
      </c>
      <c r="D19" s="6"/>
      <c r="E19" s="6"/>
      <c r="F19" s="6"/>
      <c r="G19" s="6"/>
    </row>
    <row r="20" spans="1:11" ht="19.899999999999999" customHeight="1" x14ac:dyDescent="0.3">
      <c r="A20" s="6"/>
      <c r="B20" s="12">
        <f ca="1">TODAY()+16</f>
        <v>45067</v>
      </c>
      <c r="C20" s="10">
        <v>62</v>
      </c>
      <c r="D20" s="6"/>
      <c r="E20" s="6"/>
      <c r="F20" s="6"/>
      <c r="G20" s="6"/>
    </row>
    <row r="21" spans="1:11" ht="19.899999999999999" customHeight="1" x14ac:dyDescent="0.3">
      <c r="A21" s="6"/>
      <c r="B21" s="12">
        <f ca="1">TODAY()+17</f>
        <v>45068</v>
      </c>
      <c r="C21" s="10">
        <v>53</v>
      </c>
      <c r="D21" s="6"/>
      <c r="E21" s="6"/>
      <c r="F21" s="6"/>
      <c r="G21" s="6"/>
    </row>
    <row r="22" spans="1:11" ht="19.899999999999999" customHeight="1" x14ac:dyDescent="0.3">
      <c r="A22" s="6"/>
      <c r="B22" s="12">
        <f ca="1">TODAY()+18</f>
        <v>45069</v>
      </c>
      <c r="C22" s="10">
        <v>72</v>
      </c>
      <c r="D22" s="6"/>
      <c r="E22" s="6"/>
      <c r="F22" s="6"/>
      <c r="G22" s="6"/>
      <c r="K22" s="11"/>
    </row>
    <row r="23" spans="1:11" ht="19.899999999999999" customHeight="1" x14ac:dyDescent="0.3">
      <c r="A23" s="6"/>
      <c r="B23" s="12">
        <f ca="1">TODAY()+19</f>
        <v>45070</v>
      </c>
      <c r="C23" s="10">
        <v>69</v>
      </c>
      <c r="D23" s="6"/>
      <c r="E23" s="6"/>
      <c r="F23" s="6"/>
      <c r="G23" s="6"/>
    </row>
    <row r="24" spans="1:11" ht="19.899999999999999" customHeight="1" x14ac:dyDescent="0.3">
      <c r="A24" s="6"/>
      <c r="B24" s="12">
        <f ca="1">TODAY()+20</f>
        <v>45071</v>
      </c>
      <c r="C24" s="10">
        <v>58</v>
      </c>
      <c r="D24" s="6"/>
      <c r="E24" s="6"/>
      <c r="F24" s="6"/>
      <c r="G24" s="6"/>
    </row>
    <row r="25" spans="1:11" ht="19.899999999999999" customHeight="1" x14ac:dyDescent="0.3">
      <c r="A25" s="6"/>
      <c r="B25" s="12">
        <f ca="1">TODAY()+21</f>
        <v>45072</v>
      </c>
      <c r="C25" s="10">
        <v>71</v>
      </c>
      <c r="D25" s="6"/>
      <c r="E25" s="6"/>
      <c r="F25" s="6"/>
      <c r="G25" s="6"/>
    </row>
    <row r="26" spans="1:11" ht="19.899999999999999" customHeight="1" x14ac:dyDescent="0.3">
      <c r="A26" s="6"/>
      <c r="B26" s="12">
        <f ca="1">TODAY()+22</f>
        <v>45073</v>
      </c>
      <c r="C26" s="10">
        <v>60</v>
      </c>
      <c r="D26" s="6"/>
      <c r="E26" s="6"/>
      <c r="F26" s="6"/>
      <c r="G26" s="6"/>
    </row>
    <row r="27" spans="1:11" ht="19.899999999999999" customHeight="1" x14ac:dyDescent="0.3">
      <c r="A27" s="6"/>
      <c r="B27" s="12">
        <f ca="1">TODAY()+23</f>
        <v>45074</v>
      </c>
      <c r="C27" s="10">
        <v>64</v>
      </c>
      <c r="D27" s="6"/>
      <c r="E27" s="6"/>
      <c r="F27" s="6"/>
      <c r="G27" s="6"/>
    </row>
    <row r="28" spans="1:11" ht="19.899999999999999" customHeight="1" x14ac:dyDescent="0.3">
      <c r="A28" s="6"/>
      <c r="B28" s="6"/>
      <c r="C28" s="6"/>
      <c r="D28" s="6"/>
      <c r="E28" s="6"/>
      <c r="F28" s="6"/>
      <c r="G28" s="6"/>
    </row>
  </sheetData>
  <mergeCells count="1">
    <mergeCell ref="B1:F1"/>
  </mergeCells>
  <phoneticPr fontId="21" type="noConversion"/>
  <dataValidations count="4">
    <dataValidation allowBlank="1" showInputMessage="1" showErrorMessage="1" prompt="在此工作表中创建制造产出图表。在给定表格中输入日期和组件数目。图表描述了产出数据" sqref="A1" xr:uid="{00000000-0002-0000-0000-000000000000}"/>
    <dataValidation allowBlank="1" showInputMessage="1" showErrorMessage="1" prompt="在此标题下的此列中输入日期。使用标题筛选器查找特定项" sqref="B3" xr:uid="{00000000-0002-0000-0000-000002000000}"/>
    <dataValidation allowBlank="1" showInputMessage="1" showErrorMessage="1" prompt="在此标题下的此列中输入已完成的组件数" sqref="C3" xr:uid="{00000000-0002-0000-0000-000003000000}"/>
    <dataValidation allowBlank="1" showInputMessage="1" showErrorMessage="1" prompt="此工作表的标题位于此单元格中。在下表中输入产出数据。制造产出数据图表从单元格 E5 开始" sqref="B1:F1" xr:uid="{34644657-48FF-4C5B-A3B3-E95F4BF18AB2}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ignoredErrors>
    <ignoredError sqref="B5:B27" calculatedColumn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1FD45B91-E27B-443E-9085-180F04DFFB3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B7B27A06-366A-4EC2-940D-A2FA9A986F47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3CCF9D78-04AB-44D2-9D37-D413ABB6C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contentBits="0" removed="0"/>
</clbl:labelList>
</file>

<file path=docProps/app.xml><?xml version="1.0" encoding="utf-8"?>
<ap:Properties xmlns:vt="http://schemas.openxmlformats.org/officeDocument/2006/docPropsVTypes" xmlns:ap="http://schemas.openxmlformats.org/officeDocument/2006/extended-properties">
  <ap:Template>TM04099102</ap:Template>
  <ap:DocSecurity>0</ap:DocSecurity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ap:HeadingPairs>
  <ap:TitlesOfParts>
    <vt:vector baseType="lpstr" size="3">
      <vt:lpstr>制造产出</vt:lpstr>
      <vt:lpstr>ColumnTitle1</vt:lpstr>
      <vt:lpstr>制造产出!Print_Titles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2023-02-16T07:59:08Z</dcterms:created>
  <dcterms:modified xsi:type="dcterms:W3CDTF">2023-05-05T02:16:29Z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