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zh-CN\target\"/>
    </mc:Choice>
  </mc:AlternateContent>
  <xr:revisionPtr revIDLastSave="0" documentId="13_ncr:1_{E3D7C601-429F-4EA5-B3B7-37151EDF599F}" xr6:coauthVersionLast="37" xr6:coauthVersionMax="37" xr10:uidLastSave="{00000000-0000-0000-0000-000000000000}"/>
  <bookViews>
    <workbookView xWindow="0" yWindow="0" windowWidth="21600" windowHeight="9510" xr2:uid="{00000000-000D-0000-FFFF-FFFF00000000}"/>
  </bookViews>
  <sheets>
    <sheet name="客户联系人详细信息​​" sheetId="1" r:id="rId1"/>
    <sheet name="即将到来的约会" sheetId="2" r:id="rId2"/>
  </sheets>
  <definedNames>
    <definedName name="lstCustomers">联系人列表[公司名称]</definedName>
    <definedName name="_xlnm.Print_Titles" localSheetId="1">即将到来的约会!$3:$3</definedName>
    <definedName name="_xlnm.Print_Titles" localSheetId="0">客户联系人详细信息​​!$3:$3</definedName>
    <definedName name="列标题1">联系人列表[[#Headers],[客户 ID]]</definedName>
    <definedName name="列标题2">即将到来的约会[[#Headers],[日期]]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<sst xmlns="http://schemas.openxmlformats.org/spreadsheetml/2006/main" count="170" uniqueCount="126">
  <si>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客户</t>
  </si>
  <si>
    <t>客户 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</si>
  <si>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</si>
  <si>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</si>
  <si>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</si>
  <si>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</si>
  <si>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</si>
  <si>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</si>
  <si>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</si>
  <si>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</si>
  <si>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</si>
  <si>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</si>
  <si>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</si>
  <si>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</si>
  <si>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</si>
  <si>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</si>
  <si>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</si>
  <si>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</si>
  <si>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</si>
  <si>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</si>
  <si>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</si>
  <si>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</si>
  <si>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</si>
  <si>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</si>
  <si>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</si>
  <si>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</si>
  <si>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</si>
  <si>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</si>
  <si>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</si>
  <si>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联系人列表</t>
  </si>
  <si>
    <t>公司名称</t>
  </si>
  <si>
    <t>A.Datum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</si>
  <si>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</si>
  <si>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</si>
  <si>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</si>
  <si>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</si>
  <si>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</si>
  <si>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</si>
  <si>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</si>
  <si>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</si>
  <si>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</si>
  <si>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</si>
  <si>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</si>
  <si>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</si>
  <si>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</si>
  <si>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</si>
  <si>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</si>
  <si>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</si>
  <si>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</si>
  <si>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</si>
  <si>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</si>
  <si>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</si>
  <si>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</si>
  <si>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</si>
  <si>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</si>
  <si>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</si>
  <si>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</si>
  <si>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</si>
  <si>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联系人姓名</t>
  </si>
  <si>
    <t>米申</t>
  </si>
  <si>
    <t>孔西明</t>
  </si>
  <si>
    <t>钱辉</t>
  </si>
  <si>
    <t>廖磊</t>
  </si>
  <si>
    <t>彭德威</t>
  </si>
  <si>
    <t>林恪</t>
  </si>
  <si>
    <t>何石</t>
  </si>
  <si>
    <t>尹锋</t>
  </si>
  <si>
    <t>丁娜</t>
  </si>
  <si>
    <t>贾文</t>
  </si>
  <si>
    <t>王锷</t>
  </si>
  <si>
    <t>翁捷生</t>
  </si>
  <si>
    <t>夏蘅</t>
  </si>
  <si>
    <t>徐铭</t>
  </si>
  <si>
    <t>徐虹</t>
  </si>
  <si>
    <t>熊飞</t>
  </si>
  <si>
    <t>钟姣</t>
  </si>
  <si>
    <t>郭豹</t>
  </si>
  <si>
    <t>赵强</t>
  </si>
  <si>
    <t>龙桦</t>
  </si>
  <si>
    <t>倪荌</t>
  </si>
  <si>
    <t>谢德</t>
  </si>
  <si>
    <t>袁洛</t>
  </si>
  <si>
    <t>柯攸</t>
  </si>
  <si>
    <t>贾勇</t>
  </si>
  <si>
    <t>卢宁</t>
  </si>
  <si>
    <t>康迈克</t>
  </si>
  <si>
    <t>帐单邮寄地址</t>
  </si>
  <si>
    <t>主街 123 号</t>
  </si>
  <si>
    <t>樱桃巷 891 号</t>
  </si>
  <si>
    <t>市/县</t>
  </si>
  <si>
    <t>南京</t>
  </si>
  <si>
    <t>合肥</t>
  </si>
  <si>
    <t>省/直辖市/自治区</t>
  </si>
  <si>
    <t>江苏省</t>
  </si>
  <si>
    <t>安徽省</t>
  </si>
  <si>
    <t>邮政编码</t>
  </si>
  <si>
    <t>国家/地区</t>
  </si>
  <si>
    <t>中国</t>
  </si>
  <si>
    <t>联系人职务</t>
  </si>
  <si>
    <t>经理</t>
  </si>
  <si>
    <t>先生购买者</t>
  </si>
  <si>
    <t>分析师</t>
  </si>
  <si>
    <t>管理合作伙伴</t>
  </si>
  <si>
    <t>总经理</t>
  </si>
  <si>
    <t>顾问</t>
  </si>
  <si>
    <t>采购主管</t>
  </si>
  <si>
    <t>电话号码</t>
  </si>
  <si>
    <t>传真号码</t>
  </si>
  <si>
    <t>电子邮件地址</t>
  </si>
  <si>
    <t>shen@adatum.com</t>
  </si>
  <si>
    <t>ximing@adventure-works.com</t>
  </si>
  <si>
    <t>即将到来的约会</t>
  </si>
  <si>
    <t>备注</t>
  </si>
  <si>
    <t>即将到来</t>
  </si>
  <si>
    <t>日期</t>
  </si>
  <si>
    <t>约会</t>
  </si>
  <si>
    <t>时间</t>
  </si>
  <si>
    <t>客户姓名</t>
  </si>
  <si>
    <t>会议主题</t>
  </si>
  <si>
    <t>月度账单</t>
  </si>
  <si>
    <t>销售审阅</t>
  </si>
  <si>
    <t>与会者</t>
  </si>
  <si>
    <t>袁洛、宋臻、黄琏</t>
  </si>
  <si>
    <t>郭豹、林媚卉、任月英</t>
  </si>
  <si>
    <t>客户联系人详细信息​​</t>
  </si>
  <si>
    <t>其他备注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</si>
</sst>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_)@"/>
    <numFmt numFmtId="180" formatCode="00000"/>
    <numFmt numFmtId="181" formatCode="[&lt;=9999999]###\-####;\(###\)\ ###\-####"/>
    <numFmt numFmtId="182" formatCode="000000"/>
    <numFmt numFmtId="184" formatCode="h:mm;@"/>
  </numFmts>
  <fonts count="22" x14ac:knownFonts="1">
    <font>
      <sz val="11"/>
      <color theme="1"/>
      <name val="Microsoft YaHei UI"/>
      <family val="2"/>
    </font>
    <font>
      <sz val="11"/>
      <color theme="4"/>
      <name val="黑体"/>
      <family val="2"/>
      <scheme val="minor"/>
    </font>
    <font>
      <u/>
      <sz val="11"/>
      <color theme="10"/>
      <name val="黑体"/>
      <family val="2"/>
      <scheme val="minor"/>
    </font>
    <font>
      <u/>
      <sz val="11"/>
      <color theme="11"/>
      <name val="黑体"/>
      <family val="2"/>
      <scheme val="minor"/>
    </font>
    <font>
      <sz val="9"/>
      <name val="黑体"/>
      <family val="3"/>
      <charset val="134"/>
      <scheme val="minor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u/>
      <sz val="11"/>
      <color theme="4" tint="-0.24994659260841701"/>
      <name val="Microsoft YaHei UI"/>
      <family val="2"/>
    </font>
    <font>
      <sz val="11"/>
      <color rgb="FF006100"/>
      <name val="Microsoft YaHei UI"/>
      <family val="2"/>
    </font>
    <font>
      <sz val="20"/>
      <color theme="4" tint="-0.24994659260841701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b/>
      <sz val="20"/>
      <color theme="4" tint="-0.24994659260841701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178" fontId="0" fillId="0" borderId="0">
      <alignment wrapText="1"/>
    </xf>
    <xf numFmtId="0" fontId="19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11" fillId="0" borderId="0" applyProtection="0"/>
    <xf numFmtId="0" fontId="11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2" applyFill="0" applyProtection="0">
      <alignment vertical="center"/>
    </xf>
    <xf numFmtId="0" fontId="5" fillId="2" borderId="1" applyNumberFormat="0" applyFont="0" applyAlignment="0" applyProtection="0"/>
    <xf numFmtId="180" fontId="5" fillId="0" borderId="0" applyFont="0" applyFill="0" applyBorder="0">
      <alignment horizontal="center"/>
    </xf>
    <xf numFmtId="181" fontId="5" fillId="0" borderId="0">
      <alignment horizontal="center"/>
    </xf>
    <xf numFmtId="14" fontId="5" fillId="0" borderId="0" applyFont="0" applyFill="0" applyBorder="0">
      <alignment horizontal="left" indent="1"/>
    </xf>
    <xf numFmtId="184" fontId="5" fillId="0" borderId="0" applyFont="0" applyFill="0" applyBorder="0">
      <alignment horizontal="left" indent="1"/>
    </xf>
    <xf numFmtId="178" fontId="6" fillId="3" borderId="0" applyBorder="0" applyProtection="0">
      <alignment vertical="center"/>
    </xf>
    <xf numFmtId="0" fontId="14" fillId="4" borderId="2" applyProtection="0">
      <alignment horizontal="center" vertical="center"/>
    </xf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3" applyNumberFormat="0" applyAlignment="0" applyProtection="0"/>
    <xf numFmtId="0" fontId="18" fillId="9" borderId="4" applyNumberFormat="0" applyAlignment="0" applyProtection="0"/>
    <xf numFmtId="0" fontId="8" fillId="9" borderId="3" applyNumberFormat="0" applyAlignment="0" applyProtection="0"/>
    <xf numFmtId="0" fontId="16" fillId="0" borderId="5" applyNumberFormat="0" applyFill="0" applyAlignment="0" applyProtection="0"/>
    <xf numFmtId="0" fontId="9" fillId="10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17">
    <xf numFmtId="178" fontId="0" fillId="0" borderId="0" xfId="0">
      <alignment wrapText="1"/>
    </xf>
    <xf numFmtId="0" fontId="19" fillId="0" borderId="2" xfId="1" applyAlignment="1">
      <alignment vertical="center"/>
    </xf>
    <xf numFmtId="178" fontId="0" fillId="0" borderId="0" xfId="0" applyNumberFormat="1" applyFont="1" applyFill="1" applyBorder="1">
      <alignment wrapText="1"/>
    </xf>
    <xf numFmtId="178" fontId="0" fillId="0" borderId="0" xfId="0" applyNumberFormat="1" applyFont="1" applyFill="1" applyBorder="1" applyAlignment="1">
      <alignment wrapText="1"/>
    </xf>
    <xf numFmtId="0" fontId="13" fillId="0" borderId="2" xfId="13">
      <alignment vertical="center"/>
    </xf>
    <xf numFmtId="178" fontId="0" fillId="0" borderId="0" xfId="0" applyFont="1" applyFill="1" applyBorder="1">
      <alignment wrapText="1"/>
    </xf>
    <xf numFmtId="0" fontId="19" fillId="0" borderId="2" xfId="1">
      <alignment vertical="center"/>
    </xf>
    <xf numFmtId="178" fontId="11" fillId="0" borderId="0" xfId="6"/>
    <xf numFmtId="178" fontId="6" fillId="3" borderId="0" xfId="19" applyBorder="1">
      <alignment vertical="center"/>
    </xf>
    <xf numFmtId="178" fontId="0" fillId="0" borderId="0" xfId="0">
      <alignment wrapText="1"/>
    </xf>
    <xf numFmtId="0" fontId="14" fillId="4" borderId="2" xfId="20">
      <alignment horizontal="center" vertical="center"/>
    </xf>
    <xf numFmtId="0" fontId="14" fillId="4" borderId="2" xfId="20" quotePrefix="1">
      <alignment horizontal="center" vertical="center"/>
    </xf>
    <xf numFmtId="181" fontId="5" fillId="0" borderId="0" xfId="16">
      <alignment horizontal="center"/>
    </xf>
    <xf numFmtId="178" fontId="0" fillId="0" borderId="0" xfId="0" applyFill="1">
      <alignment wrapText="1"/>
    </xf>
    <xf numFmtId="182" fontId="0" fillId="0" borderId="0" xfId="15" applyNumberFormat="1" applyFont="1" applyFill="1" applyBorder="1">
      <alignment horizontal="center"/>
    </xf>
    <xf numFmtId="14" fontId="0" fillId="0" borderId="0" xfId="17" applyNumberFormat="1" applyFont="1" applyFill="1" applyBorder="1">
      <alignment horizontal="left" indent="1"/>
    </xf>
    <xf numFmtId="184" fontId="0" fillId="0" borderId="0" xfId="18" applyNumberFormat="1" applyFont="1" applyFill="1" applyBorder="1">
      <alignment horizontal="left" indent="1"/>
    </xf>
  </cellXfs>
  <cellStyles count="57">
    <cellStyle name="20% - 着色 1" xfId="34" builtinId="30" customBuiltin="1"/>
    <cellStyle name="20% - 着色 2" xfId="38" builtinId="34" customBuiltin="1"/>
    <cellStyle name="20% - 着色 3" xfId="42" builtinId="38" customBuiltin="1"/>
    <cellStyle name="20% - 着色 4" xfId="46" builtinId="42" customBuiltin="1"/>
    <cellStyle name="20% - 着色 5" xfId="50" builtinId="46" customBuiltin="1"/>
    <cellStyle name="20% - 着色 6" xfId="54" builtinId="50" customBuiltin="1"/>
    <cellStyle name="40% - 着色 1" xfId="35" builtinId="31" customBuiltin="1"/>
    <cellStyle name="40% - 着色 2" xfId="39" builtinId="35" customBuiltin="1"/>
    <cellStyle name="40% - 着色 3" xfId="43" builtinId="39" customBuiltin="1"/>
    <cellStyle name="40% - 着色 4" xfId="47" builtinId="43" customBuiltin="1"/>
    <cellStyle name="40% - 着色 5" xfId="51" builtinId="47" customBuiltin="1"/>
    <cellStyle name="40% - 着色 6" xfId="55" builtinId="51" customBuiltin="1"/>
    <cellStyle name="60% - 着色 1" xfId="36" builtinId="32" customBuiltin="1"/>
    <cellStyle name="60% - 着色 2" xfId="40" builtinId="36" customBuiltin="1"/>
    <cellStyle name="60% - 着色 3" xfId="44" builtinId="40" customBuiltin="1"/>
    <cellStyle name="60% - 着色 4" xfId="48" builtinId="44" customBuiltin="1"/>
    <cellStyle name="60% - 着色 5" xfId="52" builtinId="48" customBuiltin="1"/>
    <cellStyle name="60% - 着色 6" xfId="56" builtinId="52" customBuiltin="1"/>
    <cellStyle name="百分比" xfId="12" builtinId="5" customBuiltin="1"/>
    <cellStyle name="标题" xfId="1" builtinId="15" customBuiltin="1"/>
    <cellStyle name="标题 1" xfId="13" builtinId="16" customBuiltin="1"/>
    <cellStyle name="标题 2" xfId="19" builtinId="17" customBuiltin="1"/>
    <cellStyle name="标题 3" xfId="20" builtinId="18" customBuiltin="1"/>
    <cellStyle name="标题 4" xfId="21" builtinId="19" customBuiltin="1"/>
    <cellStyle name="差" xfId="23" builtinId="27" customBuiltin="1"/>
    <cellStyle name="常规" xfId="0" builtinId="0" customBuiltin="1"/>
    <cellStyle name="超链接" xfId="2" builtinId="8" hidden="1" customBuiltin="1"/>
    <cellStyle name="超链接" xfId="5" builtinId="8" hidden="1"/>
    <cellStyle name="超链接" xfId="6" builtinId="8" customBuiltin="1"/>
    <cellStyle name="好" xfId="22" builtinId="26" customBuiltin="1"/>
    <cellStyle name="汇总" xfId="32" builtinId="25" customBuiltin="1"/>
    <cellStyle name="货币" xfId="10" builtinId="4" customBuiltin="1"/>
    <cellStyle name="货币[0]" xfId="11" builtinId="7" customBuiltin="1"/>
    <cellStyle name="计算" xfId="27" builtinId="22" customBuiltin="1"/>
    <cellStyle name="检查单元格" xfId="29" builtinId="23" customBuiltin="1"/>
    <cellStyle name="解释性文本" xfId="31" builtinId="53" customBuiltin="1"/>
    <cellStyle name="警告文本" xfId="30" builtinId="11" customBuiltin="1"/>
    <cellStyle name="联系人号码" xfId="16" xr:uid="{00000000-0005-0000-0000-000002000000}"/>
    <cellStyle name="链接单元格" xfId="28" builtinId="24" customBuiltin="1"/>
    <cellStyle name="千位分隔" xfId="8" builtinId="3" customBuiltin="1"/>
    <cellStyle name="千位分隔[0]" xfId="9" builtinId="6" customBuiltin="1"/>
    <cellStyle name="日期" xfId="17" xr:uid="{00000000-0005-0000-0000-000005000000}"/>
    <cellStyle name="时间" xfId="18" xr:uid="{00000000-0005-0000-0000-000013000000}"/>
    <cellStyle name="适中" xfId="24" builtinId="28" customBuiltin="1"/>
    <cellStyle name="输出" xfId="26" builtinId="21" customBuiltin="1"/>
    <cellStyle name="输入" xfId="25" builtinId="20" customBuiltin="1"/>
    <cellStyle name="已访问的超链接" xfId="3" builtinId="9" hidden="1"/>
    <cellStyle name="已访问的超链接" xfId="4" builtinId="9" hidden="1"/>
    <cellStyle name="已访问的超链接" xfId="7" builtinId="9" customBuiltin="1"/>
    <cellStyle name="邮政编码" xfId="15" xr:uid="{00000000-0005-0000-0000-000015000000}"/>
    <cellStyle name="着色 1" xfId="33" builtinId="29" customBuiltin="1"/>
    <cellStyle name="着色 2" xfId="37" builtinId="33" customBuiltin="1"/>
    <cellStyle name="着色 3" xfId="41" builtinId="37" customBuiltin="1"/>
    <cellStyle name="着色 4" xfId="45" builtinId="41" customBuiltin="1"/>
    <cellStyle name="着色 5" xfId="49" builtinId="45" customBuiltin="1"/>
    <cellStyle name="着色 6" xfId="53" builtinId="49" customBuiltin="1"/>
    <cellStyle name="注释" xfId="14" builtinId="10" customBuiltin="1"/>
  </cellStyles>
  <dxfs count="6">
    <dxf>
      <numFmt numFmtId="184" formatCode="h:mm;@"/>
    </dxf>
    <dxf>
      <numFmt numFmtId="182" formatCode="000000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联系人列表" displayName="联系人列表" ref="B3:N30" totalsRowShown="0">
  <autoFilter ref="B3:N30" xr:uid="{00000000-0009-0000-0100-000001000000}"/>
  <tableColumns count="13">
    <tableColumn id="1" xr3:uid="{00000000-0010-0000-0000-000001000000}" name="客户 ID"/>
    <tableColumn id="2" xr3:uid="{00000000-0010-0000-0000-000002000000}" name="公司名称"/>
    <tableColumn id="3" xr3:uid="{00000000-0010-0000-0000-000003000000}" name="联系人姓名"/>
    <tableColumn id="4" xr3:uid="{00000000-0010-0000-0000-000004000000}" name="帐单邮寄地址"/>
    <tableColumn id="5" xr3:uid="{00000000-0010-0000-0000-000005000000}" name="市/县"/>
    <tableColumn id="6" xr3:uid="{00000000-0010-0000-0000-000006000000}" name="省/直辖市/自治区"/>
    <tableColumn id="7" xr3:uid="{00000000-0010-0000-0000-000007000000}" name="邮政编码" dataDxfId="1"/>
    <tableColumn id="8" xr3:uid="{00000000-0010-0000-0000-000008000000}" name="国家/地区"/>
    <tableColumn id="9" xr3:uid="{00000000-0010-0000-0000-000009000000}" name="联系人职务"/>
    <tableColumn id="10" xr3:uid="{00000000-0010-0000-0000-00000A000000}" name="电话号码"/>
    <tableColumn id="11" xr3:uid="{00000000-0010-0000-0000-00000B000000}" name="传真号码"/>
    <tableColumn id="12" xr3:uid="{00000000-0010-0000-0000-00000C000000}" name="电子邮件地址"/>
    <tableColumn id="13" xr3:uid="{00000000-0010-0000-0000-00000D000000}" name="备注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在此表中输入客户 ID、公司名称、联系人姓名、帐单邮寄地址、省/直辖市/自治区、市/县、邮政编码、国家/地区、联系人职务、电话和传真号码、电子邮件地址和备注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即将到来的约会" displayName="即将到来的约会" ref="B3:G26" totalsRowShown="0">
  <autoFilter ref="B3:G26" xr:uid="{00000000-0009-0000-0100-000002000000}"/>
  <tableColumns count="6">
    <tableColumn id="2" xr3:uid="{00000000-0010-0000-0100-000002000000}" name="日期"/>
    <tableColumn id="3" xr3:uid="{00000000-0010-0000-0100-000003000000}" name="时间" dataDxfId="0"/>
    <tableColumn id="1" xr3:uid="{00000000-0010-0000-0100-000001000000}" name="客户姓名"/>
    <tableColumn id="4" xr3:uid="{00000000-0010-0000-0100-000004000000}" name="会议主题"/>
    <tableColumn id="5" xr3:uid="{00000000-0010-0000-0100-000005000000}" name="与会者"/>
    <tableColumn id="6" xr3:uid="{00000000-0010-0000-0100-000006000000}" name="其他备注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即将到来的约会列表，包括客户姓名、日期、时间、会议主题、与会者和其他说明。使用标题筛选器查找特定条目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11.6640625" customWidth="1"/>
    <col min="3" max="3" width="30.77734375" customWidth="1"/>
    <col min="4" max="4" width="23.109375" customWidth="1"/>
    <col min="5" max="5" width="30.77734375" customWidth="1"/>
    <col min="6" max="6" width="15.77734375" customWidth="1"/>
    <col min="7" max="7" width="21.5546875" customWidth="1"/>
    <col min="8" max="8" width="12.6640625" customWidth="1"/>
    <col min="9" max="9" width="13.77734375" customWidth="1"/>
    <col min="10" max="10" width="20.77734375" customWidth="1"/>
    <col min="11" max="12" width="17.77734375" customWidth="1"/>
    <col min="13" max="13" width="32.6640625" customWidth="1"/>
    <col min="14" max="14" width="40.77734375" customWidth="1"/>
    <col min="15" max="15" width="2.77734375" customWidth="1"/>
  </cols>
  <sheetData>
    <row r="1" spans="1:14" ht="36" customHeight="1" thickBot="1" x14ac:dyDescent="0.35">
      <c r="A1" s="13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111</v>
      </c>
    </row>
    <row r="2" spans="1:14" ht="2.25" customHeight="1" thickTop="1" x14ac:dyDescent="0.3">
      <c r="N2" s="9"/>
    </row>
    <row r="3" spans="1:14" ht="30" customHeight="1" x14ac:dyDescent="0.3">
      <c r="B3" s="8" t="s">
        <v>1</v>
      </c>
      <c r="C3" s="8" t="s">
        <v>30</v>
      </c>
      <c r="D3" s="8" t="s">
        <v>58</v>
      </c>
      <c r="E3" s="8" t="s">
        <v>86</v>
      </c>
      <c r="F3" s="8" t="s">
        <v>89</v>
      </c>
      <c r="G3" s="8" t="s">
        <v>92</v>
      </c>
      <c r="H3" s="8" t="s">
        <v>95</v>
      </c>
      <c r="I3" s="8" t="s">
        <v>96</v>
      </c>
      <c r="J3" s="8" t="s">
        <v>98</v>
      </c>
      <c r="K3" s="8" t="s">
        <v>106</v>
      </c>
      <c r="L3" s="8" t="s">
        <v>107</v>
      </c>
      <c r="M3" s="8" t="s">
        <v>108</v>
      </c>
      <c r="N3" s="8" t="s">
        <v>112</v>
      </c>
    </row>
    <row r="4" spans="1:14" ht="30" customHeight="1" x14ac:dyDescent="0.3">
      <c r="B4" s="5" t="s">
        <v>2</v>
      </c>
      <c r="C4" s="2" t="s">
        <v>31</v>
      </c>
      <c r="D4" s="2" t="s">
        <v>59</v>
      </c>
      <c r="E4" s="2" t="s">
        <v>87</v>
      </c>
      <c r="F4" s="2" t="s">
        <v>90</v>
      </c>
      <c r="G4" s="2" t="s">
        <v>93</v>
      </c>
      <c r="H4" s="14">
        <v>9876</v>
      </c>
      <c r="I4" s="2" t="s">
        <v>97</v>
      </c>
      <c r="J4" s="2" t="s">
        <v>99</v>
      </c>
      <c r="K4" s="12">
        <v>1235550134</v>
      </c>
      <c r="L4" s="12">
        <v>1235550124</v>
      </c>
      <c r="M4" s="7" t="s">
        <v>109</v>
      </c>
      <c r="N4" s="3"/>
    </row>
    <row r="5" spans="1:14" ht="30" customHeight="1" x14ac:dyDescent="0.3">
      <c r="B5" s="5" t="s">
        <v>3</v>
      </c>
      <c r="C5" s="2" t="s">
        <v>32</v>
      </c>
      <c r="D5" s="2" t="s">
        <v>60</v>
      </c>
      <c r="E5" s="2" t="s">
        <v>88</v>
      </c>
      <c r="F5" s="2" t="s">
        <v>91</v>
      </c>
      <c r="G5" s="2" t="s">
        <v>94</v>
      </c>
      <c r="H5" s="14">
        <v>12345</v>
      </c>
      <c r="I5" s="2" t="s">
        <v>97</v>
      </c>
      <c r="J5" s="2" t="s">
        <v>100</v>
      </c>
      <c r="K5" s="12">
        <v>4565550145</v>
      </c>
      <c r="L5" s="12">
        <v>4565550146</v>
      </c>
      <c r="M5" s="7" t="s">
        <v>110</v>
      </c>
      <c r="N5" s="3"/>
    </row>
    <row r="6" spans="1:14" ht="30" customHeight="1" x14ac:dyDescent="0.3">
      <c r="B6" s="5" t="s">
        <v>4</v>
      </c>
      <c r="C6" s="2" t="s">
        <v>33</v>
      </c>
      <c r="D6" s="2" t="s">
        <v>61</v>
      </c>
      <c r="E6" s="2"/>
      <c r="F6" s="2"/>
      <c r="G6" s="2"/>
      <c r="H6" s="14"/>
      <c r="I6" s="2"/>
      <c r="J6" s="2" t="s">
        <v>101</v>
      </c>
      <c r="K6" s="12"/>
      <c r="L6" s="12"/>
      <c r="M6" s="7"/>
      <c r="N6" s="3"/>
    </row>
    <row r="7" spans="1:14" ht="30" customHeight="1" x14ac:dyDescent="0.3">
      <c r="B7" s="5" t="s">
        <v>5</v>
      </c>
      <c r="C7" s="2" t="s">
        <v>34</v>
      </c>
      <c r="D7" s="2" t="s">
        <v>62</v>
      </c>
      <c r="E7" s="2"/>
      <c r="F7" s="2"/>
      <c r="G7" s="2"/>
      <c r="H7" s="14"/>
      <c r="I7" s="2"/>
      <c r="J7" s="2" t="s">
        <v>102</v>
      </c>
      <c r="K7" s="12"/>
      <c r="L7" s="12"/>
      <c r="M7" s="7"/>
      <c r="N7" s="3"/>
    </row>
    <row r="8" spans="1:14" ht="30" customHeight="1" x14ac:dyDescent="0.3">
      <c r="B8" s="5" t="s">
        <v>6</v>
      </c>
      <c r="C8" s="2" t="s">
        <v>35</v>
      </c>
      <c r="D8" s="2" t="s">
        <v>63</v>
      </c>
      <c r="E8" s="2"/>
      <c r="F8" s="2"/>
      <c r="G8" s="2"/>
      <c r="H8" s="14"/>
      <c r="I8" s="2"/>
      <c r="J8" s="2" t="s">
        <v>103</v>
      </c>
      <c r="K8" s="12"/>
      <c r="L8" s="12"/>
      <c r="M8" s="7"/>
      <c r="N8" s="3"/>
    </row>
    <row r="9" spans="1:14" ht="30" customHeight="1" x14ac:dyDescent="0.3">
      <c r="B9" s="5" t="s">
        <v>7</v>
      </c>
      <c r="C9" s="2" t="s">
        <v>36</v>
      </c>
      <c r="D9" s="2" t="s">
        <v>64</v>
      </c>
      <c r="E9" s="2"/>
      <c r="F9" s="2"/>
      <c r="G9" s="2"/>
      <c r="H9" s="14"/>
      <c r="I9" s="2"/>
      <c r="J9" s="2" t="s">
        <v>104</v>
      </c>
      <c r="K9" s="12"/>
      <c r="L9" s="12"/>
      <c r="M9" s="7"/>
      <c r="N9" s="3"/>
    </row>
    <row r="10" spans="1:14" ht="30" customHeight="1" x14ac:dyDescent="0.3">
      <c r="B10" s="5" t="s">
        <v>8</v>
      </c>
      <c r="C10" s="2" t="s">
        <v>37</v>
      </c>
      <c r="D10" s="2" t="s">
        <v>65</v>
      </c>
      <c r="E10" s="2"/>
      <c r="F10" s="2"/>
      <c r="G10" s="2"/>
      <c r="H10" s="14"/>
      <c r="I10" s="2"/>
      <c r="J10" s="2" t="s">
        <v>105</v>
      </c>
      <c r="K10" s="12"/>
      <c r="L10" s="12"/>
      <c r="M10" s="7"/>
      <c r="N10" s="3"/>
    </row>
    <row r="11" spans="1:14" ht="30" customHeight="1" x14ac:dyDescent="0.3">
      <c r="B11" s="5" t="s">
        <v>9</v>
      </c>
      <c r="C11" s="2" t="s">
        <v>38</v>
      </c>
      <c r="D11" s="2" t="s">
        <v>66</v>
      </c>
      <c r="E11" s="2"/>
      <c r="F11" s="2"/>
      <c r="G11" s="2"/>
      <c r="H11" s="14"/>
      <c r="I11" s="2"/>
      <c r="J11" s="2" t="s">
        <v>99</v>
      </c>
      <c r="K11" s="12"/>
      <c r="L11" s="12"/>
      <c r="M11" s="7"/>
      <c r="N11" s="3"/>
    </row>
    <row r="12" spans="1:14" ht="30" customHeight="1" x14ac:dyDescent="0.3">
      <c r="B12" s="5" t="s">
        <v>10</v>
      </c>
      <c r="C12" s="2" t="s">
        <v>39</v>
      </c>
      <c r="D12" s="2" t="s">
        <v>67</v>
      </c>
      <c r="E12" s="2"/>
      <c r="F12" s="2"/>
      <c r="G12" s="2"/>
      <c r="H12" s="14"/>
      <c r="I12" s="2"/>
      <c r="J12" s="2" t="s">
        <v>100</v>
      </c>
      <c r="K12" s="12"/>
      <c r="L12" s="12"/>
      <c r="M12" s="7"/>
      <c r="N12" s="3"/>
    </row>
    <row r="13" spans="1:14" ht="30" customHeight="1" x14ac:dyDescent="0.3">
      <c r="B13" s="5" t="s">
        <v>11</v>
      </c>
      <c r="C13" s="2" t="s">
        <v>40</v>
      </c>
      <c r="D13" s="2" t="s">
        <v>68</v>
      </c>
      <c r="E13" s="2"/>
      <c r="F13" s="2"/>
      <c r="G13" s="2"/>
      <c r="H13" s="14"/>
      <c r="I13" s="2"/>
      <c r="J13" s="2" t="s">
        <v>101</v>
      </c>
      <c r="K13" s="12"/>
      <c r="L13" s="12"/>
      <c r="M13" s="7"/>
      <c r="N13" s="3"/>
    </row>
    <row r="14" spans="1:14" ht="30" customHeight="1" x14ac:dyDescent="0.3">
      <c r="B14" s="5" t="s">
        <v>12</v>
      </c>
      <c r="C14" s="2" t="s">
        <v>41</v>
      </c>
      <c r="D14" s="2" t="s">
        <v>69</v>
      </c>
      <c r="E14" s="2"/>
      <c r="F14" s="2"/>
      <c r="G14" s="2"/>
      <c r="H14" s="14"/>
      <c r="I14" s="2"/>
      <c r="J14" s="2" t="s">
        <v>102</v>
      </c>
      <c r="K14" s="12"/>
      <c r="L14" s="12"/>
      <c r="M14" s="7"/>
      <c r="N14" s="3"/>
    </row>
    <row r="15" spans="1:14" ht="30" customHeight="1" x14ac:dyDescent="0.3">
      <c r="B15" s="5" t="s">
        <v>13</v>
      </c>
      <c r="C15" s="2" t="s">
        <v>42</v>
      </c>
      <c r="D15" s="2" t="s">
        <v>70</v>
      </c>
      <c r="E15" s="2"/>
      <c r="F15" s="2"/>
      <c r="G15" s="2"/>
      <c r="H15" s="14"/>
      <c r="I15" s="2"/>
      <c r="J15" s="2" t="s">
        <v>103</v>
      </c>
      <c r="K15" s="12"/>
      <c r="L15" s="12"/>
      <c r="M15" s="7"/>
      <c r="N15" s="3"/>
    </row>
    <row r="16" spans="1:14" ht="30" customHeight="1" x14ac:dyDescent="0.3">
      <c r="B16" s="5" t="s">
        <v>14</v>
      </c>
      <c r="C16" s="2" t="s">
        <v>43</v>
      </c>
      <c r="D16" s="2" t="s">
        <v>71</v>
      </c>
      <c r="E16" s="2"/>
      <c r="F16" s="2"/>
      <c r="G16" s="2"/>
      <c r="H16" s="14"/>
      <c r="I16" s="2"/>
      <c r="J16" s="2" t="s">
        <v>104</v>
      </c>
      <c r="K16" s="12"/>
      <c r="L16" s="12"/>
      <c r="M16" s="7"/>
      <c r="N16" s="3"/>
    </row>
    <row r="17" spans="2:14" ht="30" customHeight="1" x14ac:dyDescent="0.3">
      <c r="B17" s="5" t="s">
        <v>15</v>
      </c>
      <c r="C17" s="2" t="s">
        <v>44</v>
      </c>
      <c r="D17" s="2" t="s">
        <v>72</v>
      </c>
      <c r="E17" s="2"/>
      <c r="F17" s="2"/>
      <c r="G17" s="2"/>
      <c r="H17" s="14"/>
      <c r="I17" s="2"/>
      <c r="J17" s="2" t="s">
        <v>105</v>
      </c>
      <c r="K17" s="12"/>
      <c r="L17" s="12"/>
      <c r="M17" s="7"/>
      <c r="N17" s="3"/>
    </row>
    <row r="18" spans="2:14" ht="30" customHeight="1" x14ac:dyDescent="0.3">
      <c r="B18" s="5" t="s">
        <v>16</v>
      </c>
      <c r="C18" s="2" t="s">
        <v>45</v>
      </c>
      <c r="D18" s="2" t="s">
        <v>73</v>
      </c>
      <c r="E18" s="2"/>
      <c r="F18" s="2"/>
      <c r="G18" s="2"/>
      <c r="H18" s="14"/>
      <c r="I18" s="2"/>
      <c r="J18" s="2" t="s">
        <v>99</v>
      </c>
      <c r="K18" s="12"/>
      <c r="L18" s="12"/>
      <c r="M18" s="7"/>
      <c r="N18" s="3"/>
    </row>
    <row r="19" spans="2:14" ht="30" customHeight="1" x14ac:dyDescent="0.3">
      <c r="B19" s="5" t="s">
        <v>17</v>
      </c>
      <c r="C19" s="2" t="s">
        <v>46</v>
      </c>
      <c r="D19" s="2" t="s">
        <v>74</v>
      </c>
      <c r="E19" s="2"/>
      <c r="F19" s="2"/>
      <c r="G19" s="2"/>
      <c r="H19" s="14"/>
      <c r="I19" s="2"/>
      <c r="J19" s="2" t="s">
        <v>100</v>
      </c>
      <c r="K19" s="12"/>
      <c r="L19" s="12"/>
      <c r="M19" s="7"/>
      <c r="N19" s="3"/>
    </row>
    <row r="20" spans="2:14" ht="30" customHeight="1" x14ac:dyDescent="0.3">
      <c r="B20" s="5" t="s">
        <v>18</v>
      </c>
      <c r="C20" s="2" t="s">
        <v>47</v>
      </c>
      <c r="D20" s="2" t="s">
        <v>75</v>
      </c>
      <c r="E20" s="2"/>
      <c r="F20" s="2"/>
      <c r="G20" s="2"/>
      <c r="H20" s="14"/>
      <c r="I20" s="2"/>
      <c r="J20" s="2" t="s">
        <v>101</v>
      </c>
      <c r="K20" s="12"/>
      <c r="L20" s="12"/>
      <c r="M20" s="7"/>
      <c r="N20" s="3"/>
    </row>
    <row r="21" spans="2:14" ht="30" customHeight="1" x14ac:dyDescent="0.3">
      <c r="B21" s="5" t="s">
        <v>19</v>
      </c>
      <c r="C21" s="2" t="s">
        <v>48</v>
      </c>
      <c r="D21" s="2" t="s">
        <v>76</v>
      </c>
      <c r="E21" s="2"/>
      <c r="F21" s="2"/>
      <c r="G21" s="2"/>
      <c r="H21" s="14"/>
      <c r="I21" s="2"/>
      <c r="J21" s="2" t="s">
        <v>102</v>
      </c>
      <c r="K21" s="12"/>
      <c r="L21" s="12"/>
      <c r="M21" s="7"/>
      <c r="N21" s="3"/>
    </row>
    <row r="22" spans="2:14" ht="30" customHeight="1" x14ac:dyDescent="0.3">
      <c r="B22" s="5" t="s">
        <v>20</v>
      </c>
      <c r="C22" s="2" t="s">
        <v>49</v>
      </c>
      <c r="D22" s="2" t="s">
        <v>77</v>
      </c>
      <c r="E22" s="2"/>
      <c r="F22" s="2"/>
      <c r="G22" s="2"/>
      <c r="H22" s="14"/>
      <c r="I22" s="2"/>
      <c r="J22" s="2" t="s">
        <v>103</v>
      </c>
      <c r="K22" s="12"/>
      <c r="L22" s="12"/>
      <c r="M22" s="7"/>
      <c r="N22" s="3"/>
    </row>
    <row r="23" spans="2:14" ht="30" customHeight="1" x14ac:dyDescent="0.3">
      <c r="B23" s="5" t="s">
        <v>21</v>
      </c>
      <c r="C23" s="2" t="s">
        <v>50</v>
      </c>
      <c r="D23" s="2" t="s">
        <v>78</v>
      </c>
      <c r="E23" s="2"/>
      <c r="F23" s="2"/>
      <c r="G23" s="2"/>
      <c r="H23" s="14"/>
      <c r="I23" s="2"/>
      <c r="J23" s="2" t="s">
        <v>104</v>
      </c>
      <c r="K23" s="12"/>
      <c r="L23" s="12"/>
      <c r="M23" s="7"/>
      <c r="N23" s="3"/>
    </row>
    <row r="24" spans="2:14" ht="30" customHeight="1" x14ac:dyDescent="0.3">
      <c r="B24" s="5" t="s">
        <v>22</v>
      </c>
      <c r="C24" s="2" t="s">
        <v>51</v>
      </c>
      <c r="D24" s="2" t="s">
        <v>79</v>
      </c>
      <c r="E24" s="2"/>
      <c r="F24" s="2"/>
      <c r="G24" s="2"/>
      <c r="H24" s="14"/>
      <c r="I24" s="2"/>
      <c r="J24" s="2" t="s">
        <v>105</v>
      </c>
      <c r="K24" s="12"/>
      <c r="L24" s="12"/>
      <c r="M24" s="7"/>
      <c r="N24" s="3"/>
    </row>
    <row r="25" spans="2:14" ht="30" customHeight="1" x14ac:dyDescent="0.3">
      <c r="B25" s="5" t="s">
        <v>23</v>
      </c>
      <c r="C25" s="2" t="s">
        <v>52</v>
      </c>
      <c r="D25" s="2" t="s">
        <v>80</v>
      </c>
      <c r="E25" s="2"/>
      <c r="F25" s="2"/>
      <c r="G25" s="2"/>
      <c r="H25" s="14"/>
      <c r="I25" s="2"/>
      <c r="J25" s="2" t="s">
        <v>99</v>
      </c>
      <c r="K25" s="12"/>
      <c r="L25" s="12"/>
      <c r="M25" s="7"/>
      <c r="N25" s="3"/>
    </row>
    <row r="26" spans="2:14" ht="30" customHeight="1" x14ac:dyDescent="0.3">
      <c r="B26" s="5" t="s">
        <v>24</v>
      </c>
      <c r="C26" s="2" t="s">
        <v>53</v>
      </c>
      <c r="D26" s="2" t="s">
        <v>81</v>
      </c>
      <c r="E26" s="2"/>
      <c r="F26" s="2"/>
      <c r="G26" s="2"/>
      <c r="H26" s="14"/>
      <c r="I26" s="2"/>
      <c r="J26" s="2" t="s">
        <v>100</v>
      </c>
      <c r="K26" s="12"/>
      <c r="L26" s="12"/>
      <c r="M26" s="7"/>
      <c r="N26" s="3"/>
    </row>
    <row r="27" spans="2:14" ht="30" customHeight="1" x14ac:dyDescent="0.3">
      <c r="B27" s="5" t="s">
        <v>25</v>
      </c>
      <c r="C27" s="2" t="s">
        <v>54</v>
      </c>
      <c r="D27" s="2" t="s">
        <v>82</v>
      </c>
      <c r="E27" s="2"/>
      <c r="F27" s="2"/>
      <c r="G27" s="2"/>
      <c r="H27" s="14"/>
      <c r="I27" s="2"/>
      <c r="J27" s="2" t="s">
        <v>101</v>
      </c>
      <c r="K27" s="12"/>
      <c r="L27" s="12"/>
      <c r="M27" s="7"/>
      <c r="N27" s="3"/>
    </row>
    <row r="28" spans="2:14" ht="30" customHeight="1" x14ac:dyDescent="0.3">
      <c r="B28" s="5" t="s">
        <v>26</v>
      </c>
      <c r="C28" s="2" t="s">
        <v>55</v>
      </c>
      <c r="D28" s="2" t="s">
        <v>83</v>
      </c>
      <c r="E28" s="2"/>
      <c r="F28" s="2"/>
      <c r="G28" s="2"/>
      <c r="H28" s="14"/>
      <c r="I28" s="2"/>
      <c r="J28" s="2" t="s">
        <v>102</v>
      </c>
      <c r="K28" s="12"/>
      <c r="L28" s="12"/>
      <c r="M28" s="7"/>
      <c r="N28" s="3"/>
    </row>
    <row r="29" spans="2:14" ht="30" customHeight="1" x14ac:dyDescent="0.3">
      <c r="B29" s="5" t="s">
        <v>27</v>
      </c>
      <c r="C29" s="2" t="s">
        <v>56</v>
      </c>
      <c r="D29" s="2" t="s">
        <v>84</v>
      </c>
      <c r="E29" s="2"/>
      <c r="F29" s="2"/>
      <c r="G29" s="2"/>
      <c r="H29" s="14"/>
      <c r="I29" s="2"/>
      <c r="J29" s="2" t="s">
        <v>103</v>
      </c>
      <c r="K29" s="12"/>
      <c r="L29" s="12"/>
      <c r="M29" s="7"/>
      <c r="N29" s="3"/>
    </row>
    <row r="30" spans="2:14" ht="30" customHeight="1" x14ac:dyDescent="0.3">
      <c r="B30" s="5" t="s">
        <v>28</v>
      </c>
      <c r="C30" s="2" t="s">
        <v>57</v>
      </c>
      <c r="D30" s="2" t="s">
        <v>85</v>
      </c>
      <c r="E30" s="2"/>
      <c r="F30" s="2"/>
      <c r="G30" s="2"/>
      <c r="H30" s="14"/>
      <c r="I30" s="2"/>
      <c r="J30" s="2" t="s">
        <v>104</v>
      </c>
      <c r="K30" s="12"/>
      <c r="L30" s="12"/>
      <c r="M30" s="7"/>
      <c r="N30" s="3"/>
    </row>
  </sheetData>
  <phoneticPr fontId="4" type="noConversion"/>
  <dataValidations count="16">
    <dataValidation allowBlank="1" showInputMessage="1" showErrorMessage="1" prompt="在此工作簿中创建包含即将到来的约会的“客户联系人列表”。在此工作表中创建“联系人列表”。选择单元格 N1 以导航到“即将到来的约会”" sqref="A1" xr:uid="{00000000-0002-0000-0000-000000000000}"/>
    <dataValidation allowBlank="1" showInputMessage="1" showErrorMessage="1" prompt="单元格 B1 到 C1 中包含此工作表的标题" sqref="B1" xr:uid="{00000000-0002-0000-0000-000001000000}"/>
    <dataValidation allowBlank="1" showInputMessage="1" showErrorMessage="1" prompt="指向“即将到来的约会”工作表的导航链接" sqref="N1" xr:uid="{00000000-0002-0000-0000-000002000000}"/>
    <dataValidation allowBlank="1" showInputMessage="1" showErrorMessage="1" prompt="在此标题下的此列中输入客户 ID。使用标题筛选器查找特定项" sqref="B3" xr:uid="{00000000-0002-0000-0000-000003000000}"/>
    <dataValidation allowBlank="1" showInputMessage="1" showErrorMessage="1" prompt="在此标题下的此列中输入公司名称" sqref="C3" xr:uid="{00000000-0002-0000-0000-000004000000}"/>
    <dataValidation allowBlank="1" showInputMessage="1" showErrorMessage="1" prompt="在此标题下的此列中输入联系人姓名" sqref="D3" xr:uid="{00000000-0002-0000-0000-000005000000}"/>
    <dataValidation allowBlank="1" showInputMessage="1" showErrorMessage="1" prompt="在此标题下的此列中输入帐单邮寄地址" sqref="E3" xr:uid="{00000000-0002-0000-0000-000006000000}"/>
    <dataValidation allowBlank="1" showInputMessage="1" showErrorMessage="1" prompt="在此标题下的此列中输入市/县" sqref="F3" xr:uid="{00000000-0002-0000-0000-000007000000}"/>
    <dataValidation allowBlank="1" showInputMessage="1" showErrorMessage="1" prompt="在此标题下的此列中输入省/市/自治区" sqref="G3" xr:uid="{00000000-0002-0000-0000-000008000000}"/>
    <dataValidation allowBlank="1" showInputMessage="1" showErrorMessage="1" prompt="在此标题下的此列中输入邮政编码" sqref="H3" xr:uid="{00000000-0002-0000-0000-000009000000}"/>
    <dataValidation allowBlank="1" showInputMessage="1" showErrorMessage="1" prompt="在此标题下的此列中输入国家/地区" sqref="I3" xr:uid="{00000000-0002-0000-0000-00000A000000}"/>
    <dataValidation allowBlank="1" showInputMessage="1" showErrorMessage="1" prompt="在此标题下的此列中输入联系人职务" sqref="J3" xr:uid="{00000000-0002-0000-0000-00000B000000}"/>
    <dataValidation allowBlank="1" showInputMessage="1" showErrorMessage="1" prompt="在此标题下的此列中输入电话号码" sqref="K3" xr:uid="{00000000-0002-0000-0000-00000C000000}"/>
    <dataValidation allowBlank="1" showInputMessage="1" showErrorMessage="1" prompt="在此标题下的此列中输入传真号码" sqref="L3" xr:uid="{00000000-0002-0000-0000-00000D000000}"/>
    <dataValidation allowBlank="1" showInputMessage="1" showErrorMessage="1" prompt="在此标题下的此列中输入电子邮件地址" sqref="M3" xr:uid="{00000000-0002-0000-0000-00000E000000}"/>
    <dataValidation allowBlank="1" showInputMessage="1" showErrorMessage="1" prompt="在此标题下的此列中输入备注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即将到来的约会'!A1" tooltip="选择以查看即将到来的约会" display="Upcoming Appointments" xr:uid="{00000000-0004-0000-0000-000002000000}"/>
  </hyperlinks>
  <printOptions horizontalCentered="1"/>
  <pageMargins left="0.25" right="0.25" top="0.75" bottom="0.75" header="0.3" footer="0.3"/>
  <pageSetup paperSize="9" scale="42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3"/>
  <cols>
    <col min="1" max="1" width="2.33203125" customWidth="1"/>
    <col min="2" max="2" width="17.33203125" customWidth="1"/>
    <col min="3" max="3" width="12.6640625" customWidth="1"/>
    <col min="4" max="6" width="30.77734375" customWidth="1"/>
    <col min="7" max="7" width="40.77734375" customWidth="1"/>
    <col min="8" max="8" width="2.77734375" customWidth="1"/>
    <col min="9" max="9" width="8" customWidth="1"/>
  </cols>
  <sheetData>
    <row r="1" spans="2:7" ht="36" customHeight="1" thickBot="1" x14ac:dyDescent="0.35">
      <c r="B1" s="6" t="s">
        <v>113</v>
      </c>
      <c r="C1" s="4" t="s">
        <v>115</v>
      </c>
      <c r="D1" s="4"/>
      <c r="E1" s="4"/>
      <c r="F1" s="4"/>
      <c r="G1" s="10" t="s">
        <v>124</v>
      </c>
    </row>
    <row r="2" spans="2:7" ht="2.25" customHeight="1" thickTop="1" x14ac:dyDescent="0.3"/>
    <row r="3" spans="2:7" ht="30" customHeight="1" x14ac:dyDescent="0.3">
      <c r="B3" s="8" t="s">
        <v>114</v>
      </c>
      <c r="C3" s="8" t="s">
        <v>116</v>
      </c>
      <c r="D3" s="8" t="s">
        <v>117</v>
      </c>
      <c r="E3" s="8" t="s">
        <v>118</v>
      </c>
      <c r="F3" s="8" t="s">
        <v>121</v>
      </c>
      <c r="G3" s="8" t="s">
        <v>125</v>
      </c>
    </row>
    <row r="4" spans="2:7" ht="30" customHeight="1" x14ac:dyDescent="0.3">
      <c r="B4" s="15">
        <f ca="1">TODAY()</f>
        <v>43357</v>
      </c>
      <c r="C4" s="16">
        <v>0.60416666666666663</v>
      </c>
      <c r="D4" s="2" t="s">
        <v>53</v>
      </c>
      <c r="E4" s="2" t="s">
        <v>119</v>
      </c>
      <c r="F4" s="2" t="s">
        <v>122</v>
      </c>
      <c r="G4" s="2"/>
    </row>
    <row r="5" spans="2:7" ht="30" customHeight="1" x14ac:dyDescent="0.3">
      <c r="B5" s="15">
        <f ca="1">TODAY()+1</f>
        <v>43358</v>
      </c>
      <c r="C5" s="16">
        <v>0.70833333333333326</v>
      </c>
      <c r="D5" s="2" t="s">
        <v>48</v>
      </c>
      <c r="E5" s="2" t="s">
        <v>120</v>
      </c>
      <c r="F5" s="2" t="s">
        <v>123</v>
      </c>
      <c r="G5" s="2"/>
    </row>
    <row r="6" spans="2:7" ht="30" customHeight="1" x14ac:dyDescent="0.3">
      <c r="B6" s="15">
        <f ca="1">TODAY()+2</f>
        <v>43359</v>
      </c>
      <c r="C6" s="16">
        <v>0.4375</v>
      </c>
      <c r="D6" s="2" t="s">
        <v>49</v>
      </c>
      <c r="E6" s="2"/>
      <c r="F6" s="2"/>
      <c r="G6" s="2"/>
    </row>
    <row r="7" spans="2:7" ht="30" customHeight="1" x14ac:dyDescent="0.3">
      <c r="B7" s="15">
        <f ca="1">TODAY()+3</f>
        <v>43360</v>
      </c>
      <c r="C7" s="16">
        <v>0.45833333333333331</v>
      </c>
      <c r="D7" s="2" t="s">
        <v>45</v>
      </c>
      <c r="E7" s="2"/>
      <c r="F7" s="2"/>
      <c r="G7" s="2"/>
    </row>
    <row r="8" spans="2:7" ht="30" customHeight="1" x14ac:dyDescent="0.3">
      <c r="B8" s="15">
        <f ca="1">TODAY()+4</f>
        <v>43361</v>
      </c>
      <c r="C8" s="16">
        <v>0.41666666666666669</v>
      </c>
      <c r="D8" s="2" t="s">
        <v>33</v>
      </c>
      <c r="E8" s="2"/>
      <c r="F8" s="2"/>
      <c r="G8" s="2"/>
    </row>
    <row r="9" spans="2:7" ht="30" customHeight="1" x14ac:dyDescent="0.3">
      <c r="B9" s="15">
        <f ca="1">TODAY()+5</f>
        <v>43362</v>
      </c>
      <c r="C9" s="16">
        <v>0.41666666666666669</v>
      </c>
      <c r="D9" s="2" t="s">
        <v>39</v>
      </c>
      <c r="E9" s="2"/>
      <c r="F9" s="2"/>
      <c r="G9" s="2"/>
    </row>
    <row r="10" spans="2:7" ht="30" customHeight="1" x14ac:dyDescent="0.3">
      <c r="B10" s="15">
        <f ca="1">TODAY()+6</f>
        <v>43363</v>
      </c>
      <c r="C10" s="16">
        <v>0.66666666666666674</v>
      </c>
      <c r="D10" s="2" t="s">
        <v>54</v>
      </c>
      <c r="E10" s="2"/>
      <c r="F10" s="2"/>
      <c r="G10" s="2"/>
    </row>
    <row r="11" spans="2:7" ht="30" customHeight="1" x14ac:dyDescent="0.3">
      <c r="B11" s="15">
        <f ca="1">TODAY()+7</f>
        <v>43364</v>
      </c>
      <c r="C11" s="16">
        <v>0.5625</v>
      </c>
      <c r="D11" s="2" t="s">
        <v>55</v>
      </c>
      <c r="E11" s="2"/>
      <c r="F11" s="2"/>
      <c r="G11" s="2"/>
    </row>
    <row r="12" spans="2:7" ht="30" customHeight="1" x14ac:dyDescent="0.3">
      <c r="B12" s="15">
        <f ca="1">TODAY()+8</f>
        <v>43365</v>
      </c>
      <c r="C12" s="16">
        <v>0.625</v>
      </c>
      <c r="D12" s="2" t="s">
        <v>46</v>
      </c>
      <c r="E12" s="2"/>
      <c r="F12" s="2"/>
      <c r="G12" s="2"/>
    </row>
    <row r="13" spans="2:7" ht="30" customHeight="1" x14ac:dyDescent="0.3">
      <c r="B13" s="15">
        <f ca="1">TODAY()+9</f>
        <v>43366</v>
      </c>
      <c r="C13" s="16">
        <v>0.4375</v>
      </c>
      <c r="D13" s="2" t="s">
        <v>47</v>
      </c>
      <c r="E13" s="2"/>
      <c r="F13" s="2"/>
      <c r="G13" s="2"/>
    </row>
    <row r="14" spans="2:7" ht="30" customHeight="1" x14ac:dyDescent="0.3">
      <c r="B14" s="15">
        <f ca="1">TODAY()+10</f>
        <v>43367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 x14ac:dyDescent="0.3">
      <c r="B15" s="15">
        <f ca="1">TODAY()+11</f>
        <v>43368</v>
      </c>
      <c r="C15" s="16">
        <v>0.4375</v>
      </c>
      <c r="D15" s="2" t="s">
        <v>35</v>
      </c>
      <c r="E15" s="2"/>
      <c r="F15" s="2"/>
      <c r="G15" s="2"/>
    </row>
    <row r="16" spans="2:7" ht="30" customHeight="1" x14ac:dyDescent="0.3">
      <c r="B16" s="15">
        <f ca="1">TODAY()+12</f>
        <v>43369</v>
      </c>
      <c r="C16" s="16">
        <v>0.41666666666666669</v>
      </c>
      <c r="D16" s="2" t="s">
        <v>56</v>
      </c>
      <c r="E16" s="2"/>
      <c r="F16" s="2"/>
      <c r="G16" s="2"/>
    </row>
    <row r="17" spans="2:7" ht="30" customHeight="1" x14ac:dyDescent="0.3">
      <c r="B17" s="15">
        <f ca="1">TODAY()+13</f>
        <v>43370</v>
      </c>
      <c r="C17" s="16">
        <v>0.75</v>
      </c>
      <c r="D17" s="2" t="s">
        <v>32</v>
      </c>
      <c r="E17" s="2"/>
      <c r="F17" s="2"/>
      <c r="G17" s="2"/>
    </row>
    <row r="18" spans="2:7" ht="30" customHeight="1" x14ac:dyDescent="0.3">
      <c r="B18" s="15">
        <f ca="1">TODAY()+14</f>
        <v>43371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 x14ac:dyDescent="0.3">
      <c r="B19" s="15">
        <f ca="1">TODAY()+15</f>
        <v>43372</v>
      </c>
      <c r="C19" s="16">
        <v>0.47916666666666669</v>
      </c>
      <c r="D19" s="2" t="s">
        <v>46</v>
      </c>
      <c r="E19" s="2"/>
      <c r="F19" s="2"/>
      <c r="G19" s="2"/>
    </row>
    <row r="20" spans="2:7" ht="30" customHeight="1" x14ac:dyDescent="0.3">
      <c r="B20" s="15">
        <f ca="1">TODAY()+16</f>
        <v>43373</v>
      </c>
      <c r="C20" s="16">
        <v>0.625</v>
      </c>
      <c r="D20" s="2" t="s">
        <v>50</v>
      </c>
      <c r="E20" s="2"/>
      <c r="F20" s="2"/>
      <c r="G20" s="2"/>
    </row>
    <row r="21" spans="2:7" ht="30" customHeight="1" x14ac:dyDescent="0.3">
      <c r="B21" s="15">
        <f ca="1">TODAY()+17</f>
        <v>43374</v>
      </c>
      <c r="C21" s="16">
        <v>0.4375</v>
      </c>
      <c r="D21" s="2" t="s">
        <v>50</v>
      </c>
      <c r="E21" s="2"/>
      <c r="F21" s="2"/>
      <c r="G21" s="2"/>
    </row>
    <row r="22" spans="2:7" ht="30" customHeight="1" x14ac:dyDescent="0.3">
      <c r="B22" s="15">
        <f ca="1">TODAY()+18</f>
        <v>43375</v>
      </c>
      <c r="C22" s="16">
        <v>0.58333333333333337</v>
      </c>
      <c r="D22" s="2" t="s">
        <v>40</v>
      </c>
      <c r="E22" s="2"/>
      <c r="F22" s="2"/>
      <c r="G22" s="2"/>
    </row>
    <row r="23" spans="2:7" ht="30" customHeight="1" x14ac:dyDescent="0.3">
      <c r="B23" s="15">
        <f ca="1">TODAY()+19</f>
        <v>43376</v>
      </c>
      <c r="C23" s="16">
        <v>0.47916666666666669</v>
      </c>
      <c r="D23" s="2" t="s">
        <v>46</v>
      </c>
      <c r="E23" s="2"/>
      <c r="F23" s="2"/>
      <c r="G23" s="2"/>
    </row>
    <row r="24" spans="2:7" ht="30" customHeight="1" x14ac:dyDescent="0.3">
      <c r="B24" s="15">
        <f ca="1">TODAY()+20</f>
        <v>43377</v>
      </c>
      <c r="C24" s="16">
        <v>0.4375</v>
      </c>
      <c r="D24" s="2" t="s">
        <v>44</v>
      </c>
      <c r="E24" s="2"/>
      <c r="F24" s="2"/>
      <c r="G24" s="2"/>
    </row>
    <row r="25" spans="2:7" ht="30" customHeight="1" x14ac:dyDescent="0.3">
      <c r="B25" s="15">
        <f ca="1">TODAY()+21</f>
        <v>43378</v>
      </c>
      <c r="C25" s="16">
        <v>0.47916666666666669</v>
      </c>
      <c r="D25" s="2" t="s">
        <v>53</v>
      </c>
      <c r="E25" s="2"/>
      <c r="F25" s="2"/>
      <c r="G25" s="2"/>
    </row>
    <row r="26" spans="2:7" ht="30" customHeight="1" x14ac:dyDescent="0.3">
      <c r="B26" s="15">
        <f ca="1">TODAY()+22</f>
        <v>43379</v>
      </c>
      <c r="C26" s="16">
        <v>0.625</v>
      </c>
      <c r="D26" s="2" t="s">
        <v>39</v>
      </c>
      <c r="E26" s="2"/>
      <c r="F26" s="2"/>
      <c r="G26" s="2"/>
    </row>
  </sheetData>
  <phoneticPr fontId="4" type="noConversion"/>
  <dataValidations count="10">
    <dataValidation type="list" errorStyle="warning" allowBlank="1" showInputMessage="1" showErrorMessage="1" error="从列表中选择客户姓名。选择“取消”，然后按 Alt+向下键，从下拉列表中选择客户姓名" sqref="D4:D26" xr:uid="{00000000-0002-0000-0100-000000000000}">
      <formula1>lstCustomers</formula1>
    </dataValidation>
    <dataValidation allowBlank="1" showInputMessage="1" showErrorMessage="1" prompt="在此工作表中创建“即将到来的约会”列表。选择单元格 G1 以返回“客户联系人详细信息”工作表" sqref="A1" xr:uid="{00000000-0002-0000-0100-000001000000}"/>
    <dataValidation allowBlank="1" showInputMessage="1" showErrorMessage="1" prompt="单元格 B1 到 C1 中包含此工作表的标题" sqref="B1" xr:uid="{00000000-0002-0000-0100-000002000000}"/>
    <dataValidation allowBlank="1" showInputMessage="1" showErrorMessage="1" prompt="指向“客户联系人详细信息”工作表的导航链接" sqref="G1" xr:uid="{00000000-0002-0000-0100-000003000000}"/>
    <dataValidation allowBlank="1" showInputMessage="1" showErrorMessage="1" prompt="在此标题下的此列中输入日期。使用标题筛选器查找特定项" sqref="B3" xr:uid="{00000000-0002-0000-0100-000004000000}"/>
    <dataValidation allowBlank="1" showInputMessage="1" showErrorMessage="1" prompt="在此标题下的此列中输入时间" sqref="C3" xr:uid="{00000000-0002-0000-0100-000005000000}"/>
    <dataValidation allowBlank="1" showInputMessage="1" showErrorMessage="1" prompt="在此标题下的列中选择客户姓名。按 Alt+向下键打开下拉列表，然后按 Enter 进行选择" sqref="D3" xr:uid="{00000000-0002-0000-0100-000006000000}"/>
    <dataValidation allowBlank="1" showInputMessage="1" showErrorMessage="1" prompt="在此标题下的此列中输入会议主题" sqref="E3" xr:uid="{00000000-0002-0000-0100-000007000000}"/>
    <dataValidation allowBlank="1" showInputMessage="1" showErrorMessage="1" prompt="在此标题下的此列中输入与会者" sqref="F3" xr:uid="{00000000-0002-0000-0100-000008000000}"/>
    <dataValidation allowBlank="1" showInputMessage="1" showErrorMessage="1" prompt="在此标题下的此列中输入其他备注" sqref="G3" xr:uid="{00000000-0002-0000-0100-000009000000}"/>
  </dataValidations>
  <hyperlinks>
    <hyperlink ref="G1" location="'客户联系人详细信息​​'!A1" tooltip="选择以查看客户联系人详细信息​​" display="Customer Contact Details" xr:uid="{00000000-0004-0000-0100-000000000000}"/>
  </hyperlinks>
  <printOptions horizontalCentered="1"/>
  <pageMargins left="0.7" right="0.7" top="0.75" bottom="0.75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客户联系人详细信息​​</vt:lpstr>
      <vt:lpstr>即将到来的约会</vt:lpstr>
      <vt:lpstr>lstCustomers</vt:lpstr>
      <vt:lpstr>即将到来的约会!Print_Titles</vt:lpstr>
      <vt:lpstr>客户联系人详细信息​​!Print_Titles</vt:lpstr>
      <vt:lpstr>列标题1</vt:lpstr>
      <vt:lpstr>列标题2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2016-12-26T10:19:07Z</dcterms:created>
  <dcterms:modified xsi:type="dcterms:W3CDTF">2018-09-14T03:14:36Z</dcterms:modified>
</cp:coreProperties>
</file>