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6365"/>
  </bookViews>
  <sheets>
    <sheet name="资产负债表" sheetId="1" r:id="rId1"/>
  </sheets>
  <definedNames>
    <definedName name="_xlnm.Print_Area" localSheetId="0">资产负债表!$A$1:$K$40</definedName>
  </definedNames>
  <calcPr calcId="152511"/>
</workbook>
</file>

<file path=xl/calcChain.xml><?xml version="1.0" encoding="utf-8"?>
<calcChain xmlns="http://schemas.openxmlformats.org/spreadsheetml/2006/main">
  <c r="F24" i="1" l="1"/>
  <c r="F14" i="1"/>
  <c r="F25" i="1" s="1"/>
  <c r="C14" i="1"/>
  <c r="C4" i="1"/>
  <c r="C24" i="1"/>
  <c r="C25" i="1" s="1"/>
  <c r="F4" i="1"/>
  <c r="C3" i="1"/>
  <c r="F3" i="1" l="1"/>
</calcChain>
</file>

<file path=xl/sharedStrings.xml><?xml version="1.0" encoding="utf-8"?>
<sst xmlns="http://schemas.openxmlformats.org/spreadsheetml/2006/main" count="41" uniqueCount="37">
  <si>
    <t>  </t>
  </si>
  <si>
    <t>[公司名称] 资产负债表</t>
  </si>
  <si>
    <t>[日期]</t>
  </si>
  <si>
    <t>流动比率</t>
  </si>
  <si>
    <t>现金比率</t>
  </si>
  <si>
    <t>速动比率</t>
  </si>
  <si>
    <t>营运资金</t>
  </si>
  <si>
    <t>资产</t>
  </si>
  <si>
    <t>负债</t>
  </si>
  <si>
    <t>流动资产</t>
  </si>
  <si>
    <t>流动负债</t>
  </si>
  <si>
    <t>现金及现金等值项目</t>
  </si>
  <si>
    <t>应付借款和长期债务中的当前应收部分</t>
  </si>
  <si>
    <t>短期投资</t>
  </si>
  <si>
    <t>应付帐款和应计费用</t>
  </si>
  <si>
    <t>应收帐款</t>
  </si>
  <si>
    <t>应付所得税</t>
  </si>
  <si>
    <t>存货</t>
  </si>
  <si>
    <t>应计退休金和利润分成</t>
  </si>
  <si>
    <t>递延所得税</t>
  </si>
  <si>
    <t>预付费用和其他流动资产</t>
  </si>
  <si>
    <t>总流动资产</t>
  </si>
  <si>
    <t>总流动负债</t>
  </si>
  <si>
    <t>其他资产</t>
  </si>
  <si>
    <t>其他负债</t>
  </si>
  <si>
    <t>资产、工厂和设备（按成本价格）</t>
  </si>
  <si>
    <t>长期债务</t>
  </si>
  <si>
    <t>累计折旧减值</t>
  </si>
  <si>
    <t>应计退休金成本</t>
  </si>
  <si>
    <t>资产、工厂和设备（净额）</t>
  </si>
  <si>
    <t>长期现金投资</t>
  </si>
  <si>
    <t>递延贷项和其他债务</t>
  </si>
  <si>
    <t>股权投资</t>
  </si>
  <si>
    <t>其他总资产</t>
  </si>
  <si>
    <t>其他总负债</t>
  </si>
  <si>
    <t>总资产</t>
  </si>
  <si>
    <t>总负债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</si>
</sst>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 [$¥-804]* #,##0_ ;_ [$¥-804]* \-#,##0_ ;_ [$¥-804]* &quot;-&quot;??_ ;_ @_ "/>
  </numFmts>
  <fonts count="11" x14ac:knownFonts="1">
    <font>
      <sz val="10"/>
      <name val="Arial"/>
    </font>
    <font>
      <sz val="8"/>
      <name val="Arial"/>
    </font>
    <font>
      <b/>
      <sz val="11"/>
      <name val="Microsoft YaHei"/>
      <family val="2"/>
    </font>
    <font>
      <sz val="11"/>
      <name val="Microsoft YaHei"/>
      <family val="2"/>
    </font>
    <font>
      <b/>
      <sz val="10"/>
      <name val="Microsoft YaHei"/>
      <family val="2"/>
    </font>
    <font>
      <sz val="10"/>
      <name val="Microsoft YaHei"/>
      <family val="2"/>
    </font>
    <font>
      <b/>
      <sz val="12"/>
      <name val="Microsoft YaHei"/>
      <family val="2"/>
    </font>
    <font>
      <sz val="12"/>
      <name val="Microsoft YaHei"/>
      <family val="2"/>
    </font>
    <font>
      <b/>
      <sz val="8"/>
      <name val="Microsoft YaHei"/>
      <family val="2"/>
    </font>
    <font>
      <sz val="8"/>
      <name val="Microsoft YaHei"/>
      <family val="2"/>
    </font>
    <font>
      <sz val="9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4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21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/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/>
    <xf numFmtId="0" fontId="8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/>
    <xf numFmtId="0" fontId="5" fillId="0" borderId="0" xfId="0" applyFont="1" applyAlignme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wrapText="1"/>
    </xf>
    <xf numFmtId="41" fontId="8" fillId="0" borderId="4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41" fontId="8" fillId="0" borderId="1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left" wrapText="1"/>
    </xf>
    <xf numFmtId="41" fontId="8" fillId="0" borderId="6" xfId="0" applyNumberFormat="1" applyFont="1" applyBorder="1" applyAlignment="1">
      <alignment horizontal="right" wrapText="1"/>
    </xf>
    <xf numFmtId="0" fontId="9" fillId="0" borderId="7" xfId="0" applyFont="1" applyBorder="1"/>
    <xf numFmtId="41" fontId="9" fillId="0" borderId="8" xfId="0" applyNumberFormat="1" applyFont="1" applyBorder="1"/>
    <xf numFmtId="0" fontId="9" fillId="0" borderId="9" xfId="0" applyFont="1" applyBorder="1" applyAlignment="1">
      <alignment horizontal="left" vertical="center" wrapText="1"/>
    </xf>
    <xf numFmtId="41" fontId="8" fillId="0" borderId="10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1" fontId="9" fillId="0" borderId="8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7" xfId="0" applyFont="1" applyBorder="1" applyAlignment="1">
      <alignment wrapText="1"/>
    </xf>
    <xf numFmtId="42" fontId="8" fillId="0" borderId="8" xfId="0" applyNumberFormat="1" applyFont="1" applyBorder="1" applyAlignment="1">
      <alignment horizontal="right" wrapText="1"/>
    </xf>
    <xf numFmtId="0" fontId="8" fillId="0" borderId="7" xfId="0" applyFont="1" applyBorder="1" applyAlignment="1">
      <alignment horizontal="left" vertical="center" wrapText="1"/>
    </xf>
    <xf numFmtId="41" fontId="8" fillId="0" borderId="8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/>
    </xf>
    <xf numFmtId="42" fontId="9" fillId="0" borderId="8" xfId="0" applyNumberFormat="1" applyFont="1" applyBorder="1" applyAlignment="1">
      <alignment vertical="center"/>
    </xf>
    <xf numFmtId="0" fontId="9" fillId="0" borderId="5" xfId="0" applyFont="1" applyBorder="1" applyAlignment="1">
      <alignment wrapText="1"/>
    </xf>
    <xf numFmtId="41" fontId="8" fillId="0" borderId="6" xfId="0" applyNumberFormat="1" applyFont="1" applyBorder="1" applyAlignment="1">
      <alignment horizontal="right"/>
    </xf>
    <xf numFmtId="0" fontId="9" fillId="0" borderId="9" xfId="0" applyFont="1" applyBorder="1" applyAlignment="1">
      <alignment wrapText="1"/>
    </xf>
    <xf numFmtId="41" fontId="8" fillId="0" borderId="11" xfId="0" applyNumberFormat="1" applyFont="1" applyBorder="1" applyAlignment="1">
      <alignment horizontal="right" wrapText="1"/>
    </xf>
    <xf numFmtId="0" fontId="9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8" fillId="2" borderId="12" xfId="0" applyNumberFormat="1" applyFont="1" applyFill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zoomScaleNormal="100" workbookViewId="0">
      <selection activeCell="B1" sqref="B1:C1"/>
    </sheetView>
  </sheetViews>
  <sheetFormatPr defaultRowHeight="16.5" x14ac:dyDescent="0.35"/>
  <cols>
    <col min="1" max="1" width="1.5703125" style="2" customWidth="1"/>
    <col min="2" max="2" width="43.5703125" style="2" customWidth="1"/>
    <col min="3" max="3" width="12.7109375" style="2" bestFit="1" customWidth="1"/>
    <col min="4" max="4" width="3.28515625" style="2" customWidth="1"/>
    <col min="5" max="5" width="48.42578125" style="2" customWidth="1"/>
    <col min="6" max="6" width="12.7109375" style="2" customWidth="1"/>
    <col min="7" max="16384" width="9.140625" style="2"/>
  </cols>
  <sheetData>
    <row r="1" spans="2:6" ht="18.75" customHeight="1" x14ac:dyDescent="0.35">
      <c r="B1" s="51" t="s">
        <v>1</v>
      </c>
      <c r="C1" s="52"/>
      <c r="D1" s="1"/>
      <c r="E1" s="53" t="s">
        <v>2</v>
      </c>
      <c r="F1" s="54"/>
    </row>
    <row r="2" spans="2:6" ht="8.1" customHeight="1" x14ac:dyDescent="0.35">
      <c r="B2" s="3"/>
      <c r="C2" s="4"/>
      <c r="D2" s="5"/>
      <c r="E2" s="3"/>
      <c r="F2" s="6"/>
    </row>
    <row r="3" spans="2:6" s="11" customFormat="1" ht="17.25" customHeight="1" x14ac:dyDescent="0.2">
      <c r="B3" s="7" t="s">
        <v>3</v>
      </c>
      <c r="C3" s="8">
        <f>C14/F14</f>
        <v>3.3803797468354428</v>
      </c>
      <c r="D3" s="9"/>
      <c r="E3" s="10" t="s">
        <v>4</v>
      </c>
      <c r="F3" s="8">
        <f>C8/F14</f>
        <v>0.23607594936708862</v>
      </c>
    </row>
    <row r="4" spans="2:6" s="11" customFormat="1" ht="17.25" customHeight="1" x14ac:dyDescent="0.2">
      <c r="B4" s="7" t="s">
        <v>5</v>
      </c>
      <c r="C4" s="8">
        <f>(C14-C11)/F14</f>
        <v>2.910126582278481</v>
      </c>
      <c r="D4" s="9"/>
      <c r="E4" s="10" t="s">
        <v>6</v>
      </c>
      <c r="F4" s="50">
        <f>C14-F14</f>
        <v>37610</v>
      </c>
    </row>
    <row r="5" spans="2:6" x14ac:dyDescent="0.35">
      <c r="B5" s="12"/>
      <c r="C5" s="13"/>
      <c r="D5" s="14"/>
      <c r="E5" s="12"/>
      <c r="F5" s="14"/>
    </row>
    <row r="6" spans="2:6" s="16" customFormat="1" ht="20.100000000000001" customHeight="1" x14ac:dyDescent="0.35">
      <c r="B6" s="55" t="s">
        <v>7</v>
      </c>
      <c r="C6" s="56"/>
      <c r="D6" s="15"/>
      <c r="E6" s="57" t="s">
        <v>8</v>
      </c>
      <c r="F6" s="58"/>
    </row>
    <row r="7" spans="2:6" ht="15.95" customHeight="1" x14ac:dyDescent="0.35">
      <c r="B7" s="17" t="s">
        <v>9</v>
      </c>
      <c r="C7" s="18" t="s">
        <v>0</v>
      </c>
      <c r="D7" s="19"/>
      <c r="E7" s="20" t="s">
        <v>10</v>
      </c>
      <c r="F7" s="18" t="s">
        <v>0</v>
      </c>
    </row>
    <row r="8" spans="2:6" ht="14.1" customHeight="1" x14ac:dyDescent="0.35">
      <c r="B8" s="21" t="s">
        <v>11</v>
      </c>
      <c r="C8" s="22">
        <v>3730</v>
      </c>
      <c r="D8" s="14"/>
      <c r="E8" s="23" t="s">
        <v>12</v>
      </c>
      <c r="F8" s="24">
        <v>380</v>
      </c>
    </row>
    <row r="9" spans="2:6" ht="14.1" customHeight="1" x14ac:dyDescent="0.35">
      <c r="B9" s="25" t="s">
        <v>13</v>
      </c>
      <c r="C9" s="26">
        <v>15170</v>
      </c>
      <c r="D9" s="14"/>
      <c r="E9" s="23" t="s">
        <v>14</v>
      </c>
      <c r="F9" s="24">
        <v>12050</v>
      </c>
    </row>
    <row r="10" spans="2:6" ht="14.1" customHeight="1" x14ac:dyDescent="0.35">
      <c r="B10" s="25" t="s">
        <v>15</v>
      </c>
      <c r="C10" s="26">
        <v>19180</v>
      </c>
      <c r="D10" s="14"/>
      <c r="E10" s="23" t="s">
        <v>16</v>
      </c>
      <c r="F10" s="24">
        <v>3270</v>
      </c>
    </row>
    <row r="11" spans="2:6" ht="14.1" customHeight="1" x14ac:dyDescent="0.35">
      <c r="B11" s="25" t="s">
        <v>17</v>
      </c>
      <c r="C11" s="26">
        <v>7430</v>
      </c>
      <c r="D11" s="14"/>
      <c r="E11" s="23" t="s">
        <v>18</v>
      </c>
      <c r="F11" s="24">
        <v>100</v>
      </c>
    </row>
    <row r="12" spans="2:6" ht="14.1" customHeight="1" x14ac:dyDescent="0.35">
      <c r="B12" s="25" t="s">
        <v>19</v>
      </c>
      <c r="C12" s="26">
        <v>4450</v>
      </c>
      <c r="D12" s="14"/>
      <c r="E12" s="27"/>
      <c r="F12" s="28"/>
    </row>
    <row r="13" spans="2:6" s="11" customFormat="1" ht="14.1" customHeight="1" thickBot="1" x14ac:dyDescent="0.25">
      <c r="B13" s="29" t="s">
        <v>20</v>
      </c>
      <c r="C13" s="30">
        <v>3450</v>
      </c>
      <c r="D13" s="19"/>
      <c r="E13" s="31"/>
      <c r="F13" s="32"/>
    </row>
    <row r="14" spans="2:6" s="11" customFormat="1" ht="15.95" customHeight="1" thickTop="1" x14ac:dyDescent="0.2">
      <c r="B14" s="33" t="s">
        <v>21</v>
      </c>
      <c r="C14" s="48">
        <f>SUM(C8:C13)</f>
        <v>53410</v>
      </c>
      <c r="D14" s="19"/>
      <c r="E14" s="34" t="s">
        <v>22</v>
      </c>
      <c r="F14" s="48">
        <f>SUM(F8:F13)</f>
        <v>15800</v>
      </c>
    </row>
    <row r="15" spans="2:6" x14ac:dyDescent="0.35">
      <c r="B15" s="35"/>
      <c r="C15" s="36"/>
      <c r="D15" s="14"/>
      <c r="E15" s="35"/>
      <c r="F15" s="36"/>
    </row>
    <row r="16" spans="2:6" ht="15.95" customHeight="1" x14ac:dyDescent="0.35">
      <c r="B16" s="37" t="s">
        <v>23</v>
      </c>
      <c r="C16" s="38"/>
      <c r="D16" s="19"/>
      <c r="E16" s="39" t="s">
        <v>24</v>
      </c>
      <c r="F16" s="40"/>
    </row>
    <row r="17" spans="2:6" ht="14.1" customHeight="1" x14ac:dyDescent="0.35">
      <c r="B17" s="25" t="s">
        <v>25</v>
      </c>
      <c r="C17" s="26">
        <v>109630</v>
      </c>
      <c r="D17" s="14"/>
      <c r="E17" s="41" t="s">
        <v>26</v>
      </c>
      <c r="F17" s="26">
        <v>23450</v>
      </c>
    </row>
    <row r="18" spans="2:6" ht="14.1" customHeight="1" x14ac:dyDescent="0.35">
      <c r="B18" s="25" t="s">
        <v>27</v>
      </c>
      <c r="C18" s="42">
        <v>-30980</v>
      </c>
      <c r="D18" s="14"/>
      <c r="E18" s="41" t="s">
        <v>28</v>
      </c>
      <c r="F18" s="26">
        <v>12110</v>
      </c>
    </row>
    <row r="19" spans="2:6" ht="14.1" customHeight="1" x14ac:dyDescent="0.35">
      <c r="B19" s="25" t="s">
        <v>29</v>
      </c>
      <c r="C19" s="26">
        <v>64950</v>
      </c>
      <c r="D19" s="14"/>
      <c r="E19" s="41" t="s">
        <v>19</v>
      </c>
      <c r="F19" s="26">
        <v>4850</v>
      </c>
    </row>
    <row r="20" spans="2:6" ht="14.1" customHeight="1" x14ac:dyDescent="0.35">
      <c r="B20" s="25" t="s">
        <v>30</v>
      </c>
      <c r="C20" s="26">
        <v>4720</v>
      </c>
      <c r="D20" s="14"/>
      <c r="E20" s="43" t="s">
        <v>31</v>
      </c>
      <c r="F20" s="44">
        <v>3310</v>
      </c>
    </row>
    <row r="21" spans="2:6" ht="14.1" customHeight="1" x14ac:dyDescent="0.35">
      <c r="B21" s="25" t="s">
        <v>32</v>
      </c>
      <c r="C21" s="26">
        <v>19720</v>
      </c>
      <c r="D21" s="14"/>
      <c r="E21" s="27"/>
      <c r="F21" s="28"/>
    </row>
    <row r="22" spans="2:6" ht="14.1" customHeight="1" x14ac:dyDescent="0.35">
      <c r="B22" s="25" t="s">
        <v>19</v>
      </c>
      <c r="C22" s="26">
        <v>4370</v>
      </c>
      <c r="D22" s="14"/>
      <c r="E22" s="27"/>
      <c r="F22" s="28"/>
    </row>
    <row r="23" spans="2:6" s="11" customFormat="1" ht="14.1" customHeight="1" thickBot="1" x14ac:dyDescent="0.25">
      <c r="B23" s="29" t="s">
        <v>23</v>
      </c>
      <c r="C23" s="30">
        <v>6340</v>
      </c>
      <c r="D23" s="19"/>
      <c r="E23" s="45"/>
      <c r="F23" s="38"/>
    </row>
    <row r="24" spans="2:6" s="11" customFormat="1" ht="18" customHeight="1" thickTop="1" thickBot="1" x14ac:dyDescent="0.25">
      <c r="B24" s="33" t="s">
        <v>33</v>
      </c>
      <c r="C24" s="49">
        <f>SUM(C17:C23)</f>
        <v>178750</v>
      </c>
      <c r="D24" s="19"/>
      <c r="E24" s="34" t="s">
        <v>34</v>
      </c>
      <c r="F24" s="49">
        <f>SUM(F17:F23)</f>
        <v>43720</v>
      </c>
    </row>
    <row r="25" spans="2:6" s="47" customFormat="1" ht="17.25" customHeight="1" thickTop="1" x14ac:dyDescent="0.2">
      <c r="B25" s="33" t="s">
        <v>35</v>
      </c>
      <c r="C25" s="48">
        <f>C14+C24</f>
        <v>232160</v>
      </c>
      <c r="D25" s="46"/>
      <c r="E25" s="34" t="s">
        <v>36</v>
      </c>
      <c r="F25" s="48">
        <f>F24+F14</f>
        <v>59520</v>
      </c>
    </row>
    <row r="26" spans="2:6" x14ac:dyDescent="0.35">
      <c r="B26" s="5"/>
      <c r="D26" s="5"/>
    </row>
  </sheetData>
  <mergeCells count="4">
    <mergeCell ref="B1:C1"/>
    <mergeCell ref="E1:F1"/>
    <mergeCell ref="B6:C6"/>
    <mergeCell ref="E6:F6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F14 F2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Balance sheet with ratios and working capital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473978</Value>
      <Value>473980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2012-02-09T21:05:00+00:00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TP102827550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824394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2721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23AF3D-AE2B-4E00-A51E-B9DD47CE785F}"/>
</file>

<file path=customXml/itemProps2.xml><?xml version="1.0" encoding="utf-8"?>
<ds:datastoreItem xmlns:ds="http://schemas.openxmlformats.org/officeDocument/2006/customXml" ds:itemID="{84E9EBF5-D397-4F40-85CE-A15C34AE3812}"/>
</file>

<file path=customXml/itemProps3.xml><?xml version="1.0" encoding="utf-8"?>
<ds:datastoreItem xmlns:ds="http://schemas.openxmlformats.org/officeDocument/2006/customXml" ds:itemID="{8D1D3615-90B8-4355-8F3D-EA9F5DA1B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资产负债表</vt:lpstr>
      <vt:lpstr>资产负债表!Print_Area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2004-11-15T23:11:54Z</cp:lastPrinted>
  <dcterms:created xsi:type="dcterms:W3CDTF">2002-10-01T22:58:51Z</dcterms:created>
  <dcterms:modified xsi:type="dcterms:W3CDTF">2012-07-12T14:15:08Z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TC010183051033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13914600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