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07"/>
  <workbookPr filterPrivacy="1" showInkAnnotation="0"/>
  <xr:revisionPtr revIDLastSave="0" documentId="13_ncr:1_{AB700FE9-5B70-438B-B4CA-DF7C48559515}" xr6:coauthVersionLast="47" xr6:coauthVersionMax="47" xr10:uidLastSave="{00000000-0000-0000-0000-000000000000}"/>
  <bookViews>
    <workbookView xWindow="-120" yWindow="-120" windowWidth="28980" windowHeight="15345" tabRatio="478" xr2:uid="{00000000-000D-0000-FFFF-FFFF00000000}"/>
  </bookViews>
  <sheets>
    <sheet name="周考勤表" sheetId="1" r:id="rId1"/>
  </sheets>
  <definedNames>
    <definedName name="_xlnm.Print_Titles" localSheetId="0">周考勤表!$11:$11</definedName>
    <definedName name="RowTitleRegion1..C9">周考勤表!$B$3</definedName>
    <definedName name="RowTitleRegion2..K3">周考勤表!$J$3</definedName>
    <definedName name="RowTitleRegion3..K9">周考勤表!$J$5</definedName>
    <definedName name="RowTitleRegion4..K19">周考勤表!$F$19</definedName>
    <definedName name="RowTitleRegion5..H20">周考勤表!$F$20</definedName>
    <definedName name="RowTitleRegion6..K21">周考勤表!$F$21</definedName>
    <definedName name="Title1">考勤表[[#Headers],[日期]]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12" i="1"/>
  <c r="G17" i="1"/>
  <c r="G18" i="1"/>
  <c r="K3" i="1"/>
  <c r="J19" i="1"/>
  <c r="I19" i="1"/>
  <c r="H18" i="1" l="1"/>
  <c r="K18" i="1" s="1"/>
  <c r="H17" i="1"/>
  <c r="K17" i="1" s="1"/>
  <c r="H16" i="1"/>
  <c r="K16" i="1" s="1"/>
  <c r="H15" i="1"/>
  <c r="K15" i="1" s="1"/>
  <c r="H14" i="1"/>
  <c r="K14" i="1" s="1"/>
  <c r="H13" i="1"/>
  <c r="K13" i="1" s="1"/>
  <c r="H12" i="1"/>
  <c r="H19" i="1" l="1"/>
  <c r="G19" i="1"/>
  <c r="K12" i="1"/>
  <c r="I21" i="1"/>
  <c r="J21" i="1"/>
  <c r="K19" i="1" l="1"/>
  <c r="H21" i="1"/>
  <c r="G21" i="1"/>
  <c r="K21" i="1" l="1"/>
</calcChain>
</file>

<file path=xl/sharedStrings.xml><?xml version="1.0" encoding="utf-8"?>
<sst xmlns="http://schemas.openxmlformats.org/spreadsheetml/2006/main" count="48" uniqueCount="46">
  <si>
    <t>周考勤表</t>
  </si>
  <si>
    <t xml:space="preserve">First Up Consultants </t>
  </si>
  <si>
    <t>街道地址：</t>
  </si>
  <si>
    <t>地址 2：</t>
  </si>
  <si>
    <t>地址 3：</t>
  </si>
  <si>
    <t>省/市/自治区，市/县 邮政编码</t>
  </si>
  <si>
    <t>电话：</t>
  </si>
  <si>
    <t>传真：</t>
  </si>
  <si>
    <t>电子邮件：</t>
  </si>
  <si>
    <t>日期</t>
  </si>
  <si>
    <t>星期一</t>
  </si>
  <si>
    <t>星期二</t>
  </si>
  <si>
    <t>星期三</t>
  </si>
  <si>
    <t>星期四</t>
  </si>
  <si>
    <t>星期五</t>
  </si>
  <si>
    <t>星期六</t>
  </si>
  <si>
    <t>星期日</t>
  </si>
  <si>
    <t>111 1st Avenue</t>
  </si>
  <si>
    <t>Redmond, WA 54321</t>
  </si>
  <si>
    <t>(415) 555-0123</t>
  </si>
  <si>
    <t>(415) 555-0124</t>
  </si>
  <si>
    <t>first@firstupconsultants.com</t>
  </si>
  <si>
    <t>时间</t>
  </si>
  <si>
    <t>下班</t>
  </si>
  <si>
    <t xml:space="preserve">上班 </t>
  </si>
  <si>
    <t xml:space="preserve">时间 </t>
  </si>
  <si>
    <t>总工时</t>
  </si>
  <si>
    <t>每小时费用</t>
  </si>
  <si>
    <t>工资总额</t>
  </si>
  <si>
    <t>员工签名</t>
  </si>
  <si>
    <t>经理签名</t>
  </si>
  <si>
    <t>正常工时</t>
  </si>
  <si>
    <t>加班时数</t>
  </si>
  <si>
    <t>病假时数</t>
  </si>
  <si>
    <t>周结束日期：</t>
  </si>
  <si>
    <t>员工：</t>
  </si>
  <si>
    <t>经理：</t>
  </si>
  <si>
    <t>员工电话：</t>
  </si>
  <si>
    <t>员工电子邮件：</t>
  </si>
  <si>
    <t>税务 ID 号：</t>
  </si>
  <si>
    <t>休假时数</t>
  </si>
  <si>
    <t>Miguel Reyes</t>
  </si>
  <si>
    <t>Coralie Hetu</t>
  </si>
  <si>
    <t>(202) 555-0111</t>
  </si>
  <si>
    <t>miguel@firstupconsultants.com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</si>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</sst>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2" formatCode="_ &quot;¥&quot;* #,##0_ ;_ &quot;¥&quot;* \-#,##0_ ;_ &quot;¥&quot;* &quot;-&quot;_ ;_ @_ "/>
    <numFmt numFmtId="176" formatCode="_(* #,##0_);_(* \(#,##0\);_(* &quot;-&quot;_);_(@_)"/>
    <numFmt numFmtId="177" formatCode="_(* #,##0.00_);_(* \(#,##0.00\);_(* &quot;-&quot;??_);_(@_)"/>
    <numFmt numFmtId="178" formatCode="h:mm;@"/>
    <numFmt numFmtId="179" formatCode="[&lt;=9999999]###\-####;\(###\)\ ###\-####"/>
    <numFmt numFmtId="180" formatCode="&quot;¥&quot;#,##0.00_);\(&quot;¥&quot;#,##0.00\)"/>
    <numFmt numFmtId="181" formatCode="0.00_ "/>
  </numFmts>
  <fonts count="22" x14ac:knownFonts="1">
    <font>
      <sz val="11"/>
      <color theme="1" tint="0.34998626667073579"/>
      <name val="Microsoft YaHei UI"/>
      <family val="2"/>
    </font>
    <font>
      <sz val="11"/>
      <color theme="1"/>
      <name val="Microsoft YaHei UI"/>
      <family val="2"/>
    </font>
    <font>
      <sz val="11"/>
      <color theme="0"/>
      <name val="Microsoft YaHei UI"/>
      <family val="2"/>
    </font>
    <font>
      <sz val="11"/>
      <color rgb="FF9C0006"/>
      <name val="Microsoft YaHei UI"/>
      <family val="2"/>
    </font>
    <font>
      <b/>
      <sz val="11"/>
      <color rgb="FFFA7D00"/>
      <name val="Microsoft YaHei UI"/>
      <family val="2"/>
    </font>
    <font>
      <b/>
      <sz val="11"/>
      <color theme="0"/>
      <name val="Microsoft YaHei UI"/>
      <family val="2"/>
    </font>
    <font>
      <sz val="11"/>
      <name val="Microsoft YaHei UI"/>
      <family val="2"/>
    </font>
    <font>
      <i/>
      <sz val="11"/>
      <color rgb="FF7F7F7F"/>
      <name val="Microsoft YaHei UI"/>
      <family val="2"/>
    </font>
    <font>
      <sz val="11"/>
      <color theme="1" tint="0.34998626667073579"/>
      <name val="Microsoft YaHei UI"/>
      <family val="2"/>
    </font>
    <font>
      <sz val="11"/>
      <color rgb="FF006100"/>
      <name val="Microsoft YaHei UI"/>
      <family val="2"/>
    </font>
    <font>
      <b/>
      <sz val="22"/>
      <color theme="1"/>
      <name val="Microsoft YaHei UI"/>
      <family val="2"/>
    </font>
    <font>
      <b/>
      <sz val="11"/>
      <color theme="1"/>
      <name val="Microsoft YaHei UI"/>
      <family val="2"/>
    </font>
    <font>
      <sz val="11"/>
      <color rgb="FF3F3F76"/>
      <name val="Microsoft YaHei UI"/>
      <family val="2"/>
    </font>
    <font>
      <sz val="11"/>
      <color rgb="FFFA7D00"/>
      <name val="Microsoft YaHei UI"/>
      <family val="2"/>
    </font>
    <font>
      <sz val="11"/>
      <color rgb="FF9C5700"/>
      <name val="Microsoft YaHei UI"/>
      <family val="2"/>
    </font>
    <font>
      <b/>
      <sz val="11"/>
      <color rgb="FF3F3F3F"/>
      <name val="Microsoft YaHei UI"/>
      <family val="2"/>
    </font>
    <font>
      <b/>
      <sz val="22"/>
      <color theme="1" tint="0.499984740745262"/>
      <name val="Microsoft YaHei UI"/>
      <family val="2"/>
    </font>
    <font>
      <sz val="11"/>
      <color rgb="FFFF0000"/>
      <name val="Microsoft YaHei UI"/>
      <family val="2"/>
    </font>
    <font>
      <sz val="11"/>
      <color theme="1" tint="0.34998626667073579"/>
      <name val="Microsoft YaHei UI"/>
      <family val="2"/>
      <charset val="134"/>
    </font>
    <font>
      <b/>
      <sz val="22"/>
      <color theme="1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11"/>
      <name val="Microsoft YaHei UI"/>
      <family val="2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5">
    <xf numFmtId="0" fontId="0" fillId="0" borderId="0">
      <alignment horizontal="left" vertical="center"/>
    </xf>
    <xf numFmtId="180" fontId="6" fillId="0" borderId="1" applyFont="0" applyFill="0" applyProtection="0">
      <alignment horizontal="center" vertical="center"/>
    </xf>
    <xf numFmtId="0" fontId="8" fillId="0" borderId="0" applyNumberFormat="0" applyFill="0" applyBorder="0" applyAlignment="0" applyProtection="0">
      <alignment vertical="top"/>
      <protection locked="0"/>
    </xf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0" borderId="0" applyNumberFormat="0" applyFill="0" applyBorder="0" applyProtection="0">
      <alignment horizontal="right"/>
    </xf>
    <xf numFmtId="0" fontId="10" fillId="0" borderId="0" applyNumberFormat="0" applyFill="0" applyProtection="0">
      <alignment vertical="center"/>
    </xf>
    <xf numFmtId="0" fontId="8" fillId="0" borderId="0" applyFill="0" applyProtection="0">
      <alignment horizontal="left"/>
    </xf>
    <xf numFmtId="0" fontId="8" fillId="0" borderId="0" applyFill="0" applyProtection="0">
      <alignment horizontal="right" vertical="center" indent="1"/>
    </xf>
    <xf numFmtId="0" fontId="6" fillId="0" borderId="2" applyNumberFormat="0" applyFont="0" applyFill="0" applyAlignment="0">
      <alignment horizontal="left"/>
      <protection locked="0"/>
    </xf>
    <xf numFmtId="0" fontId="8" fillId="2" borderId="1" applyNumberFormat="0" applyFont="0" applyAlignment="0">
      <alignment horizontal="center" vertical="center"/>
      <protection locked="0"/>
    </xf>
    <xf numFmtId="14" fontId="6" fillId="0" borderId="0" applyFont="0" applyFill="0" applyBorder="0" applyAlignment="0"/>
    <xf numFmtId="0" fontId="11" fillId="0" borderId="0" applyFill="0" applyBorder="0" applyProtection="0">
      <alignment horizontal="center" vertical="center"/>
    </xf>
    <xf numFmtId="0" fontId="11" fillId="3" borderId="1" applyNumberFormat="0" applyProtection="0">
      <alignment horizontal="left" vertical="center" indent="1"/>
    </xf>
    <xf numFmtId="178" fontId="6" fillId="0" borderId="0" applyFont="0" applyFill="0" applyBorder="0">
      <alignment horizontal="center" vertical="center"/>
    </xf>
    <xf numFmtId="179" fontId="6" fillId="0" borderId="0" applyFont="0" applyFill="0" applyBorder="0" applyAlignment="0">
      <alignment horizontal="left" wrapText="1"/>
      <protection locked="0"/>
    </xf>
    <xf numFmtId="0" fontId="8" fillId="0" borderId="0" applyNumberFormat="0" applyFill="0" applyBorder="0" applyAlignment="0" applyProtection="0">
      <alignment horizontal="left" vertical="center"/>
    </xf>
    <xf numFmtId="0" fontId="9" fillId="4" borderId="0" applyNumberFormat="0" applyBorder="0" applyAlignment="0" applyProtection="0"/>
    <xf numFmtId="0" fontId="3" fillId="5" borderId="0" applyNumberFormat="0" applyBorder="0" applyAlignment="0" applyProtection="0"/>
    <xf numFmtId="0" fontId="14" fillId="6" borderId="0" applyNumberFormat="0" applyBorder="0" applyAlignment="0" applyProtection="0"/>
    <xf numFmtId="0" fontId="12" fillId="7" borderId="4" applyNumberFormat="0" applyAlignment="0" applyProtection="0"/>
    <xf numFmtId="0" fontId="15" fillId="8" borderId="5" applyNumberFormat="0" applyAlignment="0" applyProtection="0"/>
    <xf numFmtId="0" fontId="4" fillId="8" borderId="4" applyNumberFormat="0" applyAlignment="0" applyProtection="0"/>
    <xf numFmtId="0" fontId="13" fillId="0" borderId="6" applyNumberFormat="0" applyFill="0" applyAlignment="0" applyProtection="0"/>
    <xf numFmtId="0" fontId="5" fillId="9" borderId="7" applyNumberFormat="0" applyAlignment="0" applyProtection="0"/>
    <xf numFmtId="0" fontId="17" fillId="0" borderId="0" applyNumberFormat="0" applyFill="0" applyBorder="0" applyAlignment="0" applyProtection="0"/>
    <xf numFmtId="0" fontId="8" fillId="10" borderId="8" applyNumberFormat="0" applyFont="0" applyAlignment="0" applyProtection="0"/>
    <xf numFmtId="0" fontId="7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181" fontId="6" fillId="0" borderId="0" applyFill="0" applyBorder="0">
      <alignment horizontal="center" vertical="center"/>
    </xf>
  </cellStyleXfs>
  <cellXfs count="24">
    <xf numFmtId="0" fontId="0" fillId="0" borderId="0" xfId="0">
      <alignment horizontal="left" vertical="center"/>
    </xf>
    <xf numFmtId="0" fontId="16" fillId="0" borderId="0" xfId="7" applyFont="1">
      <alignment horizontal="right"/>
    </xf>
    <xf numFmtId="0" fontId="18" fillId="0" borderId="0" xfId="0" applyFont="1">
      <alignment horizontal="left" vertical="center"/>
    </xf>
    <xf numFmtId="0" fontId="19" fillId="0" borderId="0" xfId="8" applyFont="1">
      <alignment vertical="center"/>
    </xf>
    <xf numFmtId="0" fontId="18" fillId="0" borderId="0" xfId="9" applyFont="1">
      <alignment horizontal="left"/>
    </xf>
    <xf numFmtId="0" fontId="18" fillId="0" borderId="2" xfId="11" applyFont="1" applyAlignment="1">
      <alignment horizontal="left" vertical="center"/>
      <protection locked="0"/>
    </xf>
    <xf numFmtId="14" fontId="18" fillId="0" borderId="2" xfId="13" applyNumberFormat="1" applyFont="1" applyBorder="1" applyAlignment="1">
      <alignment horizontal="left" vertical="center"/>
    </xf>
    <xf numFmtId="0" fontId="18" fillId="0" borderId="2" xfId="11" applyFont="1" applyAlignment="1">
      <alignment horizontal="left" vertical="center"/>
      <protection locked="0"/>
    </xf>
    <xf numFmtId="179" fontId="18" fillId="0" borderId="2" xfId="17" applyFont="1" applyBorder="1" applyAlignment="1">
      <alignment horizontal="left" vertical="center"/>
      <protection locked="0"/>
    </xf>
    <xf numFmtId="179" fontId="18" fillId="0" borderId="2" xfId="17" applyFont="1" applyBorder="1" applyAlignment="1">
      <alignment horizontal="left" vertical="center"/>
      <protection locked="0"/>
    </xf>
    <xf numFmtId="0" fontId="18" fillId="0" borderId="2" xfId="2" applyFont="1" applyBorder="1" applyAlignment="1">
      <alignment horizontal="left" vertical="center"/>
      <protection locked="0"/>
    </xf>
    <xf numFmtId="0" fontId="18" fillId="0" borderId="2" xfId="2" applyFont="1" applyBorder="1" applyAlignment="1">
      <alignment horizontal="left" vertical="center"/>
      <protection locked="0"/>
    </xf>
    <xf numFmtId="0" fontId="20" fillId="0" borderId="0" xfId="14" applyFont="1" applyFill="1" applyBorder="1">
      <alignment horizontal="center" vertical="center"/>
    </xf>
    <xf numFmtId="0" fontId="20" fillId="3" borderId="1" xfId="15" applyFont="1">
      <alignment horizontal="left" vertical="center" indent="1"/>
    </xf>
    <xf numFmtId="180" fontId="18" fillId="0" borderId="1" xfId="1" applyFont="1">
      <alignment horizontal="center" vertical="center"/>
    </xf>
    <xf numFmtId="180" fontId="20" fillId="3" borderId="1" xfId="1" applyFont="1" applyFill="1">
      <alignment horizontal="center" vertical="center"/>
    </xf>
    <xf numFmtId="180" fontId="18" fillId="2" borderId="1" xfId="1" applyFont="1" applyFill="1" applyProtection="1">
      <alignment horizontal="center" vertical="center"/>
    </xf>
    <xf numFmtId="0" fontId="18" fillId="0" borderId="3" xfId="0" applyFont="1" applyBorder="1">
      <alignment horizontal="left" vertical="center"/>
    </xf>
    <xf numFmtId="14" fontId="18" fillId="0" borderId="2" xfId="13" applyFont="1" applyBorder="1" applyAlignment="1">
      <alignment horizontal="left" vertical="center"/>
    </xf>
    <xf numFmtId="178" fontId="21" fillId="0" borderId="0" xfId="16" applyFont="1" applyFill="1" applyBorder="1">
      <alignment horizontal="center" vertical="center"/>
    </xf>
    <xf numFmtId="181" fontId="6" fillId="0" borderId="0" xfId="54" applyFill="1" applyBorder="1">
      <alignment horizontal="center" vertical="center"/>
    </xf>
    <xf numFmtId="178" fontId="6" fillId="0" borderId="0" xfId="16" applyFill="1" applyBorder="1">
      <alignment horizontal="center" vertical="center"/>
    </xf>
    <xf numFmtId="181" fontId="6" fillId="2" borderId="1" xfId="54" applyFill="1" applyBorder="1">
      <alignment horizontal="center" vertical="center"/>
    </xf>
    <xf numFmtId="181" fontId="6" fillId="3" borderId="1" xfId="54" applyFill="1" applyBorder="1">
      <alignment horizontal="center" vertical="center"/>
    </xf>
  </cellXfs>
  <cellStyles count="55">
    <cellStyle name="20% - 着色 1" xfId="31" builtinId="30" customBuiltin="1"/>
    <cellStyle name="20% - 着色 2" xfId="35" builtinId="34" customBuiltin="1"/>
    <cellStyle name="20% - 着色 3" xfId="39" builtinId="38" customBuiltin="1"/>
    <cellStyle name="20% - 着色 4" xfId="43" builtinId="42" customBuiltin="1"/>
    <cellStyle name="20% - 着色 5" xfId="47" builtinId="46" customBuiltin="1"/>
    <cellStyle name="20% - 着色 6" xfId="51" builtinId="50" customBuiltin="1"/>
    <cellStyle name="40% - 着色 1" xfId="32" builtinId="31" customBuiltin="1"/>
    <cellStyle name="40% - 着色 2" xfId="36" builtinId="35" customBuiltin="1"/>
    <cellStyle name="40% - 着色 3" xfId="40" builtinId="39" customBuiltin="1"/>
    <cellStyle name="40% - 着色 4" xfId="44" builtinId="43" customBuiltin="1"/>
    <cellStyle name="40% - 着色 5" xfId="48" builtinId="47" customBuiltin="1"/>
    <cellStyle name="40% - 着色 6" xfId="52" builtinId="51" customBuiltin="1"/>
    <cellStyle name="60% - 着色 1" xfId="33" builtinId="32" customBuiltin="1"/>
    <cellStyle name="60% - 着色 2" xfId="37" builtinId="36" customBuiltin="1"/>
    <cellStyle name="60% - 着色 3" xfId="41" builtinId="40" customBuiltin="1"/>
    <cellStyle name="60% - 着色 4" xfId="45" builtinId="44" customBuiltin="1"/>
    <cellStyle name="60% - 着色 5" xfId="49" builtinId="48" customBuiltin="1"/>
    <cellStyle name="60% - 着色 6" xfId="53" builtinId="52" customBuiltin="1"/>
    <cellStyle name="百分比" xfId="6" builtinId="5" customBuiltin="1"/>
    <cellStyle name="标题" xfId="7" builtinId="15" customBuiltin="1"/>
    <cellStyle name="标题 1" xfId="8" builtinId="16" customBuiltin="1"/>
    <cellStyle name="标题 2" xfId="9" builtinId="17" customBuiltin="1"/>
    <cellStyle name="标题 3" xfId="10" builtinId="18" customBuiltin="1"/>
    <cellStyle name="标题 4" xfId="14" builtinId="19" customBuiltin="1"/>
    <cellStyle name="差" xfId="20" builtinId="27" customBuiltin="1"/>
    <cellStyle name="常规" xfId="0" builtinId="0" customBuiltin="1"/>
    <cellStyle name="超链接" xfId="2" builtinId="8" customBuiltin="1"/>
    <cellStyle name="电话" xfId="17" xr:uid="{00000000-0005-0000-0000-000010000000}"/>
    <cellStyle name="好" xfId="19" builtinId="26" customBuiltin="1"/>
    <cellStyle name="汇总" xfId="15" builtinId="25" customBuiltin="1"/>
    <cellStyle name="货币" xfId="1" builtinId="4" customBuiltin="1"/>
    <cellStyle name="货币[0]" xfId="5" builtinId="7" customBuiltin="1"/>
    <cellStyle name="计算" xfId="24" builtinId="22" customBuiltin="1"/>
    <cellStyle name="检查单元格" xfId="26" builtinId="23" customBuiltin="1"/>
    <cellStyle name="解释性文本" xfId="29" builtinId="53" customBuiltin="1"/>
    <cellStyle name="警告文本" xfId="27" builtinId="11" customBuiltin="1"/>
    <cellStyle name="链接单元格" xfId="25" builtinId="24" customBuiltin="1"/>
    <cellStyle name="千位分隔" xfId="3" builtinId="3" customBuiltin="1"/>
    <cellStyle name="千位分隔[0]" xfId="4" builtinId="6" customBuiltin="1"/>
    <cellStyle name="日期" xfId="13" xr:uid="{00000000-0005-0000-0000-000005000000}"/>
    <cellStyle name="时间" xfId="16" xr:uid="{00000000-0005-0000-0000-00000C000000}"/>
    <cellStyle name="适中" xfId="21" builtinId="28" customBuiltin="1"/>
    <cellStyle name="输出" xfId="23" builtinId="21" customBuiltin="1"/>
    <cellStyle name="输入" xfId="22" builtinId="20" customBuiltin="1"/>
    <cellStyle name="填充" xfId="12" xr:uid="{00000000-0005-0000-0000-000006000000}"/>
    <cellStyle name="下边框" xfId="11" xr:uid="{00000000-0005-0000-0000-000000000000}"/>
    <cellStyle name="小时" xfId="54" xr:uid="{739BDF10-EC68-4E39-A6EF-5E331AB79BAE}"/>
    <cellStyle name="已访问的超链接" xfId="18" builtinId="9" customBuiltin="1"/>
    <cellStyle name="着色 1" xfId="30" builtinId="29" customBuiltin="1"/>
    <cellStyle name="着色 2" xfId="34" builtinId="33" customBuiltin="1"/>
    <cellStyle name="着色 3" xfId="38" builtinId="37" customBuiltin="1"/>
    <cellStyle name="着色 4" xfId="42" builtinId="41" customBuiltin="1"/>
    <cellStyle name="着色 5" xfId="46" builtinId="45" customBuiltin="1"/>
    <cellStyle name="着色 6" xfId="50" builtinId="49" customBuiltin="1"/>
    <cellStyle name="注释" xfId="28" builtinId="10" customBuiltin="1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icrosoft YaHei UI"/>
        <family val="2"/>
        <charset val="134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icrosoft YaHei UI"/>
        <family val="2"/>
        <charset val="134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icrosoft YaHei UI"/>
        <family val="2"/>
        <charset val="134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icrosoft YaHei UI"/>
        <family val="2"/>
        <charset val="134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icrosoft YaHei UI"/>
        <family val="2"/>
        <charset val="13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icrosoft YaHei UI"/>
        <family val="2"/>
        <charset val="134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icrosoft YaHei UI"/>
        <family val="2"/>
        <charset val="134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icrosoft YaHei UI"/>
        <family val="2"/>
        <charset val="134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icrosoft YaHei UI"/>
        <family val="2"/>
        <charset val="134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ill>
        <patternFill>
          <bgColor theme="8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color theme="1" tint="0.34998626667073579"/>
      </font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</dxfs>
  <tableStyles count="1" defaultTableStyle="TableStyleMedium2" defaultPivotStyle="PivotStyleLight16">
    <tableStyle name="周考勤表" pivot="0" count="6" xr9:uid="{00000000-0011-0000-FFFF-FFFF00000000}">
      <tableStyleElement type="wholeTable" dxfId="24"/>
      <tableStyleElement type="headerRow" dxfId="23"/>
      <tableStyleElement type="firstColumn" dxfId="22"/>
      <tableStyleElement type="lastColumn" dxfId="21"/>
      <tableStyleElement type="firstColumnStripe" dxfId="20"/>
      <tableStyleElement type="secondColumnStripe" dxfId="1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考勤表" displayName="考勤表" ref="B11:K18" headerRowDxfId="12" dataDxfId="10" totalsRowDxfId="11">
  <autoFilter ref="B11:K1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00000000-0010-0000-0000-000001000000}" name="日期" totalsRowLabel="汇总" dataDxfId="18" totalsRowDxfId="0"/>
    <tableColumn id="2" xr3:uid="{00000000-0010-0000-0000-000002000000}" name="时间" dataDxfId="17" totalsRowDxfId="1" dataCellStyle="时间"/>
    <tableColumn id="3" xr3:uid="{00000000-0010-0000-0000-000003000000}" name="下班" dataDxfId="16" totalsRowDxfId="2" dataCellStyle="时间"/>
    <tableColumn id="4" xr3:uid="{00000000-0010-0000-0000-000004000000}" name="上班 " dataDxfId="15" totalsRowDxfId="3" dataCellStyle="时间"/>
    <tableColumn id="5" xr3:uid="{00000000-0010-0000-0000-000005000000}" name="时间 " totalsRowDxfId="4" dataCellStyle="时间"/>
    <tableColumn id="6" xr3:uid="{00000000-0010-0000-0000-000006000000}" name="正常工时" dataDxfId="14" totalsRowDxfId="5" dataCellStyle="小时">
      <calculatedColumnFormula>IFERROR(IF((((D12-C12)+(F12-E12))*24)&gt;8,8,((D12-C12)+(F12-E12))*24), "")</calculatedColumnFormula>
    </tableColumn>
    <tableColumn id="7" xr3:uid="{00000000-0010-0000-0000-000007000000}" name="加班时数" totalsRowDxfId="6" dataCellStyle="小时">
      <calculatedColumnFormula>IFERROR(IF(((D12-C12)+(F12-E12))*24&gt;8,((D12-C12)+(F12-E12))*24-8,0), "")</calculatedColumnFormula>
    </tableColumn>
    <tableColumn id="8" xr3:uid="{00000000-0010-0000-0000-000008000000}" name="病假时数" totalsRowDxfId="7" dataCellStyle="小时"/>
    <tableColumn id="9" xr3:uid="{00000000-0010-0000-0000-000009000000}" name="休假时数" totalsRowDxfId="8" dataCellStyle="小时"/>
    <tableColumn id="10" xr3:uid="{00000000-0010-0000-0000-00000A000000}" name="总计" totalsRowFunction="sum" dataDxfId="13" totalsRowDxfId="9" dataCellStyle="小时">
      <calculatedColumnFormula>IFERROR(SUM(G12:J12), "")</calculatedColumnFormula>
    </tableColumn>
  </tableColumns>
  <tableStyleInfo name="周考勤表" showFirstColumn="1" showLastColumn="1" showRowStripes="0" showColumnStripes="1"/>
  <extLst>
    <ext xmlns:x14="http://schemas.microsoft.com/office/spreadsheetml/2009/9/main" uri="{504A1905-F514-4f6f-8877-14C23A59335A}">
      <x14:table altTextSummary="输入日期、上班时间、下班时间、病假时数、休假时数和每小时工资率。自动计算正常工时、加班工时、总工时和工资总额"/>
    </ext>
  </extLst>
</table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1.bin" Id="rId3" /><Relationship Type="http://schemas.openxmlformats.org/officeDocument/2006/relationships/table" Target="/xl/tables/table11.xml" Id="rId4" /><Relationship Type="http://schemas.openxmlformats.org/officeDocument/2006/relationships/hyperlink" Target="mailto:miguel@firstupconsultants.com" TargetMode="External" Id="rId2" /><Relationship Type="http://schemas.openxmlformats.org/officeDocument/2006/relationships/hyperlink" Target="mailto:first@firstupconsultants.com" TargetMode="External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pageSetUpPr fitToPage="1"/>
  </sheetPr>
  <dimension ref="B1:K26"/>
  <sheetViews>
    <sheetView showGridLines="0" showZeros="0" tabSelected="1" workbookViewId="0"/>
  </sheetViews>
  <sheetFormatPr defaultRowHeight="30" customHeight="1" x14ac:dyDescent="0.3"/>
  <cols>
    <col min="1" max="1" width="2.33203125" style="2" customWidth="1"/>
    <col min="2" max="2" width="25.21875" style="2" customWidth="1"/>
    <col min="3" max="9" width="11.77734375" style="2" customWidth="1"/>
    <col min="10" max="10" width="13.5546875" style="2" bestFit="1" customWidth="1"/>
    <col min="11" max="11" width="28.88671875" style="2" bestFit="1" customWidth="1"/>
    <col min="12" max="12" width="2.77734375" style="2" customWidth="1"/>
    <col min="13" max="16384" width="8.88671875" style="2"/>
  </cols>
  <sheetData>
    <row r="1" spans="2:11" ht="35.1" customHeight="1" x14ac:dyDescent="0.55000000000000004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ht="35.1" customHeight="1" x14ac:dyDescent="0.3">
      <c r="B2" s="3" t="s">
        <v>1</v>
      </c>
    </row>
    <row r="3" spans="2:11" ht="30" customHeight="1" x14ac:dyDescent="0.3">
      <c r="B3" s="4" t="s">
        <v>2</v>
      </c>
      <c r="C3" s="5" t="s">
        <v>17</v>
      </c>
      <c r="D3" s="5"/>
      <c r="E3" s="5"/>
      <c r="F3" s="5"/>
      <c r="G3" s="5"/>
      <c r="H3" s="5"/>
      <c r="J3" s="4" t="s">
        <v>34</v>
      </c>
      <c r="K3" s="18">
        <f ca="1">TODAY()</f>
        <v>45052</v>
      </c>
    </row>
    <row r="4" spans="2:11" ht="30" customHeight="1" x14ac:dyDescent="0.3">
      <c r="B4" s="4" t="s">
        <v>3</v>
      </c>
      <c r="C4" s="5"/>
      <c r="D4" s="5"/>
      <c r="E4" s="5"/>
      <c r="F4" s="5"/>
      <c r="G4" s="5"/>
      <c r="H4" s="5"/>
      <c r="J4" s="4"/>
    </row>
    <row r="5" spans="2:11" ht="30" customHeight="1" x14ac:dyDescent="0.3">
      <c r="B5" s="4" t="s">
        <v>4</v>
      </c>
      <c r="C5" s="5"/>
      <c r="D5" s="5"/>
      <c r="E5" s="5"/>
      <c r="F5" s="5"/>
      <c r="G5" s="5"/>
      <c r="H5" s="5"/>
      <c r="J5" s="4" t="s">
        <v>35</v>
      </c>
      <c r="K5" s="7" t="s">
        <v>41</v>
      </c>
    </row>
    <row r="6" spans="2:11" ht="30" customHeight="1" x14ac:dyDescent="0.3">
      <c r="B6" s="4" t="s">
        <v>5</v>
      </c>
      <c r="C6" s="5" t="s">
        <v>18</v>
      </c>
      <c r="D6" s="5"/>
      <c r="E6" s="5"/>
      <c r="F6" s="5"/>
      <c r="G6" s="5"/>
      <c r="H6" s="5"/>
      <c r="J6" s="4" t="s">
        <v>36</v>
      </c>
      <c r="K6" s="7" t="s">
        <v>42</v>
      </c>
    </row>
    <row r="7" spans="2:11" ht="30" customHeight="1" x14ac:dyDescent="0.3">
      <c r="B7" s="4" t="s">
        <v>6</v>
      </c>
      <c r="C7" s="8" t="s">
        <v>19</v>
      </c>
      <c r="D7" s="8"/>
      <c r="E7" s="8"/>
      <c r="F7" s="8"/>
      <c r="G7" s="8"/>
      <c r="H7" s="8"/>
      <c r="J7" s="4" t="s">
        <v>37</v>
      </c>
      <c r="K7" s="9" t="s">
        <v>43</v>
      </c>
    </row>
    <row r="8" spans="2:11" ht="30" customHeight="1" x14ac:dyDescent="0.3">
      <c r="B8" s="4" t="s">
        <v>7</v>
      </c>
      <c r="C8" s="8" t="s">
        <v>20</v>
      </c>
      <c r="D8" s="8"/>
      <c r="E8" s="8"/>
      <c r="F8" s="8"/>
      <c r="G8" s="8"/>
      <c r="H8" s="8"/>
      <c r="J8" s="4" t="s">
        <v>38</v>
      </c>
      <c r="K8" s="10" t="s">
        <v>44</v>
      </c>
    </row>
    <row r="9" spans="2:11" ht="30" customHeight="1" x14ac:dyDescent="0.3">
      <c r="B9" s="4" t="s">
        <v>8</v>
      </c>
      <c r="C9" s="11" t="s">
        <v>21</v>
      </c>
      <c r="D9" s="5"/>
      <c r="E9" s="5"/>
      <c r="F9" s="5"/>
      <c r="G9" s="5"/>
      <c r="H9" s="5"/>
      <c r="J9" s="4" t="s">
        <v>39</v>
      </c>
      <c r="K9" s="7">
        <v>123456789</v>
      </c>
    </row>
    <row r="10" spans="2:11" ht="15" customHeight="1" x14ac:dyDescent="0.3"/>
    <row r="11" spans="2:11" ht="30" customHeight="1" x14ac:dyDescent="0.3">
      <c r="B11" s="12" t="s">
        <v>9</v>
      </c>
      <c r="C11" s="12" t="s">
        <v>22</v>
      </c>
      <c r="D11" s="12" t="s">
        <v>23</v>
      </c>
      <c r="E11" s="12" t="s">
        <v>24</v>
      </c>
      <c r="F11" s="12" t="s">
        <v>25</v>
      </c>
      <c r="G11" s="12" t="s">
        <v>31</v>
      </c>
      <c r="H11" s="12" t="s">
        <v>32</v>
      </c>
      <c r="I11" s="12" t="s">
        <v>33</v>
      </c>
      <c r="J11" s="12" t="s">
        <v>40</v>
      </c>
      <c r="K11" s="12" t="s">
        <v>45</v>
      </c>
    </row>
    <row r="12" spans="2:11" ht="30" customHeight="1" x14ac:dyDescent="0.3">
      <c r="B12" s="2" t="s">
        <v>10</v>
      </c>
      <c r="C12" s="19">
        <v>0.33333333333333331</v>
      </c>
      <c r="D12" s="19">
        <v>0.45833333333333331</v>
      </c>
      <c r="E12" s="19">
        <v>0.5</v>
      </c>
      <c r="F12" s="21">
        <v>0.75</v>
      </c>
      <c r="G12" s="20">
        <f>IFERROR(IF((((D12-C12)+(F12-E12))*24)&gt;8,8,((D12-C12)+(F12-E12))*24), "")</f>
        <v>8</v>
      </c>
      <c r="H12" s="20">
        <f>IFERROR(IF(((D12-C12)+(F12-E12))*24&gt;8,((D12-C12)+(F12-E12))*24-8,0), "")</f>
        <v>1</v>
      </c>
      <c r="I12" s="20"/>
      <c r="J12" s="20"/>
      <c r="K12" s="20">
        <f t="shared" ref="K12:K18" si="0">IFERROR(SUM(G12:J12), "")</f>
        <v>9</v>
      </c>
    </row>
    <row r="13" spans="2:11" ht="30" customHeight="1" x14ac:dyDescent="0.3">
      <c r="B13" s="2" t="s">
        <v>11</v>
      </c>
      <c r="C13" s="19"/>
      <c r="D13" s="19"/>
      <c r="E13" s="19"/>
      <c r="F13" s="21"/>
      <c r="G13" s="20">
        <f t="shared" ref="G13:G16" si="1">IFERROR(IF((((D13-C13)+(F13-E13))*24)&gt;8,8,((D13-C13)+(F13-E13))*24), "")</f>
        <v>0</v>
      </c>
      <c r="H13" s="20">
        <f t="shared" ref="H13:H18" si="2">IFERROR(IF(((D13-C13)+(F13-E13))*24&gt;8,((D13-C13)+(F13-E13))*24-8,0), "")</f>
        <v>0</v>
      </c>
      <c r="I13" s="20"/>
      <c r="J13" s="20"/>
      <c r="K13" s="20">
        <f t="shared" si="0"/>
        <v>0</v>
      </c>
    </row>
    <row r="14" spans="2:11" ht="30" customHeight="1" x14ac:dyDescent="0.3">
      <c r="B14" s="2" t="s">
        <v>12</v>
      </c>
      <c r="C14" s="19"/>
      <c r="D14" s="19"/>
      <c r="E14" s="19"/>
      <c r="F14" s="21"/>
      <c r="G14" s="20">
        <f t="shared" si="1"/>
        <v>0</v>
      </c>
      <c r="H14" s="20">
        <f t="shared" si="2"/>
        <v>0</v>
      </c>
      <c r="I14" s="20"/>
      <c r="J14" s="20"/>
      <c r="K14" s="20">
        <f t="shared" si="0"/>
        <v>0</v>
      </c>
    </row>
    <row r="15" spans="2:11" ht="30" customHeight="1" x14ac:dyDescent="0.3">
      <c r="B15" s="2" t="s">
        <v>13</v>
      </c>
      <c r="C15" s="19"/>
      <c r="D15" s="19"/>
      <c r="E15" s="19"/>
      <c r="F15" s="21"/>
      <c r="G15" s="20">
        <f t="shared" si="1"/>
        <v>0</v>
      </c>
      <c r="H15" s="20">
        <f t="shared" si="2"/>
        <v>0</v>
      </c>
      <c r="I15" s="20"/>
      <c r="J15" s="20"/>
      <c r="K15" s="20">
        <f t="shared" si="0"/>
        <v>0</v>
      </c>
    </row>
    <row r="16" spans="2:11" ht="30" customHeight="1" x14ac:dyDescent="0.3">
      <c r="B16" s="2" t="s">
        <v>14</v>
      </c>
      <c r="C16" s="19"/>
      <c r="D16" s="19"/>
      <c r="E16" s="19"/>
      <c r="F16" s="21"/>
      <c r="G16" s="20">
        <f t="shared" si="1"/>
        <v>0</v>
      </c>
      <c r="H16" s="20">
        <f t="shared" si="2"/>
        <v>0</v>
      </c>
      <c r="I16" s="20"/>
      <c r="J16" s="20"/>
      <c r="K16" s="20">
        <f t="shared" si="0"/>
        <v>0</v>
      </c>
    </row>
    <row r="17" spans="2:11" ht="30" customHeight="1" x14ac:dyDescent="0.3">
      <c r="B17" s="2" t="s">
        <v>15</v>
      </c>
      <c r="C17" s="19"/>
      <c r="D17" s="19"/>
      <c r="E17" s="19"/>
      <c r="F17" s="21"/>
      <c r="G17" s="20">
        <f t="shared" ref="G17:G18" si="3">IFERROR(IF((((D17-C17)+(F17-E17))*24)&gt;8,8,((D17-C17)+(F17-E17))*24), "")</f>
        <v>0</v>
      </c>
      <c r="H17" s="20">
        <f t="shared" si="2"/>
        <v>0</v>
      </c>
      <c r="I17" s="20"/>
      <c r="J17" s="20"/>
      <c r="K17" s="20">
        <f t="shared" si="0"/>
        <v>0</v>
      </c>
    </row>
    <row r="18" spans="2:11" ht="30" customHeight="1" x14ac:dyDescent="0.3">
      <c r="B18" s="2" t="s">
        <v>16</v>
      </c>
      <c r="C18" s="19"/>
      <c r="D18" s="19"/>
      <c r="E18" s="19"/>
      <c r="F18" s="21"/>
      <c r="G18" s="20">
        <f t="shared" si="3"/>
        <v>0</v>
      </c>
      <c r="H18" s="20">
        <f t="shared" si="2"/>
        <v>0</v>
      </c>
      <c r="I18" s="20"/>
      <c r="J18" s="20"/>
      <c r="K18" s="20">
        <f t="shared" si="0"/>
        <v>0</v>
      </c>
    </row>
    <row r="19" spans="2:11" ht="30" customHeight="1" x14ac:dyDescent="0.3">
      <c r="F19" s="13" t="s">
        <v>26</v>
      </c>
      <c r="G19" s="22">
        <f>SUM(G12:G18)</f>
        <v>8</v>
      </c>
      <c r="H19" s="22">
        <f>SUM(H12:H18)</f>
        <v>1</v>
      </c>
      <c r="I19" s="22">
        <f>SUM(I12:I18)</f>
        <v>0</v>
      </c>
      <c r="J19" s="22">
        <f>SUM(J12:J18)</f>
        <v>0</v>
      </c>
      <c r="K19" s="23">
        <f>SUM(考勤表[总计])</f>
        <v>9</v>
      </c>
    </row>
    <row r="20" spans="2:11" ht="30" customHeight="1" x14ac:dyDescent="0.3">
      <c r="F20" s="13" t="s">
        <v>27</v>
      </c>
      <c r="G20" s="14">
        <v>20</v>
      </c>
      <c r="H20" s="14">
        <v>30</v>
      </c>
      <c r="I20" s="14"/>
      <c r="J20" s="14"/>
      <c r="K20" s="15"/>
    </row>
    <row r="21" spans="2:11" ht="30" customHeight="1" x14ac:dyDescent="0.3">
      <c r="F21" s="13" t="s">
        <v>28</v>
      </c>
      <c r="G21" s="16">
        <f>G19*G20</f>
        <v>160</v>
      </c>
      <c r="H21" s="16">
        <f>H19*H20</f>
        <v>30</v>
      </c>
      <c r="I21" s="16">
        <f>I19*I20</f>
        <v>0</v>
      </c>
      <c r="J21" s="16">
        <f>J19*J20</f>
        <v>0</v>
      </c>
      <c r="K21" s="16">
        <f>SUM(G21:J21)</f>
        <v>190</v>
      </c>
    </row>
    <row r="22" spans="2:11" ht="4.1500000000000004" customHeight="1" x14ac:dyDescent="0.3"/>
    <row r="23" spans="2:11" ht="30" customHeight="1" x14ac:dyDescent="0.3">
      <c r="F23" s="5"/>
      <c r="G23" s="5"/>
      <c r="H23" s="5"/>
      <c r="I23" s="5"/>
      <c r="J23" s="5"/>
      <c r="K23" s="18"/>
    </row>
    <row r="24" spans="2:11" ht="30" customHeight="1" x14ac:dyDescent="0.3">
      <c r="F24" s="17" t="s">
        <v>29</v>
      </c>
      <c r="G24" s="17"/>
      <c r="H24" s="17"/>
      <c r="I24" s="17"/>
      <c r="J24" s="17"/>
      <c r="K24" s="2" t="s">
        <v>9</v>
      </c>
    </row>
    <row r="25" spans="2:11" ht="30" customHeight="1" x14ac:dyDescent="0.3">
      <c r="F25" s="5"/>
      <c r="G25" s="5"/>
      <c r="H25" s="5"/>
      <c r="I25" s="5"/>
      <c r="J25" s="5"/>
      <c r="K25" s="6"/>
    </row>
    <row r="26" spans="2:11" ht="30" customHeight="1" x14ac:dyDescent="0.3">
      <c r="F26" s="17" t="s">
        <v>30</v>
      </c>
      <c r="G26" s="17"/>
      <c r="H26" s="17"/>
      <c r="I26" s="17"/>
      <c r="J26" s="17"/>
      <c r="K26" s="2" t="s">
        <v>9</v>
      </c>
    </row>
  </sheetData>
  <dataConsolidate/>
  <mergeCells count="12">
    <mergeCell ref="F26:J26"/>
    <mergeCell ref="C3:H3"/>
    <mergeCell ref="C4:H4"/>
    <mergeCell ref="C5:H5"/>
    <mergeCell ref="B1:K1"/>
    <mergeCell ref="F25:J25"/>
    <mergeCell ref="C6:H6"/>
    <mergeCell ref="C7:H7"/>
    <mergeCell ref="C8:H8"/>
    <mergeCell ref="C9:H9"/>
    <mergeCell ref="F23:J23"/>
    <mergeCell ref="F24:J24"/>
  </mergeCells>
  <phoneticPr fontId="0" type="noConversion"/>
  <dataValidations xWindow="184" yWindow="594" count="1">
    <dataValidation allowBlank="1" showInputMessage="1" showErrorMessage="1" prompt="在此工作表中创建周考勤表。系统会自动计算总小时数和总薪酬" sqref="A1" xr:uid="{00000000-0002-0000-0000-000000000000}"/>
  </dataValidations>
  <hyperlinks>
    <hyperlink ref="C9" r:id="rId1" xr:uid="{FAAAF498-5BCA-4CCB-991E-DC0CF4727241}"/>
    <hyperlink ref="K8" r:id="rId2" xr:uid="{60D0626C-C54A-4851-9862-51E7B6BA339F}"/>
  </hyperlinks>
  <printOptions horizontalCentered="1"/>
  <pageMargins left="0.5" right="0.5" top="0.75" bottom="0.75" header="0.5" footer="0.5"/>
  <pageSetup paperSize="9" scale="72" orientation="landscape" r:id="rId3"/>
  <headerFooter differentFirst="1">
    <oddFooter>Page &amp;P of &amp;N</oddFooter>
  </headerFooter>
  <tableParts count="1">
    <tablePart r:id="rId4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ackground xmlns="71af3243-3dd4-4a8d-8c0d-dd76da1f02a5">false</Background>
    <Status xmlns="71af3243-3dd4-4a8d-8c0d-dd76da1f02a5">Not started</Status>
    <_ip_UnifiedCompliancePolicyUIAction xmlns="http://schemas.microsoft.com/sharepoint/v3" xsi:nil="true"/>
    <Image xmlns="71af3243-3dd4-4a8d-8c0d-dd76da1f02a5">
      <Url xsi:nil="true"/>
      <Description xsi:nil="true"/>
    </Image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3.xml><?xml version="1.0" encoding="utf-8"?>
<ds:datastoreItem xmlns:ds="http://schemas.openxmlformats.org/officeDocument/2006/customXml" ds:itemID="{575EE272-DE27-4E51-89F8-55A1BAC0BD4D}">
  <ds:schemaRefs>
    <ds:schemaRef ds:uri="http://schemas.microsoft.com/office/2006/metadata/properties"/>
    <ds:schemaRef ds:uri="http://schemas.microsoft.com/office/infopath/2007/PartnerControls"/>
    <ds:schemaRef ds:uri="71af3243-3dd4-4a8d-8c0d-dd76da1f02a5"/>
    <ds:schemaRef ds:uri="http://schemas.microsoft.com/sharepoint/v3"/>
    <ds:schemaRef ds:uri="230e9df3-be65-4c73-a93b-d1236ebd677e"/>
  </ds:schemaRefs>
</ds:datastoreItem>
</file>

<file path=customXml/itemProps22.xml><?xml version="1.0" encoding="utf-8"?>
<ds:datastoreItem xmlns:ds="http://schemas.openxmlformats.org/officeDocument/2006/customXml" ds:itemID="{8EEDF09B-27B1-40A4-AE8B-2B8C5241DC4F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DDBBA75F-8F40-4F88-9F56-F471D4885C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TM02808402</ap:Template>
  <ap:DocSecurity>0</ap:DocSecurity>
  <ap:ScaleCrop>false</ap:ScaleCrop>
  <ap:HeadingPairs>
    <vt:vector baseType="variant" size="4">
      <vt:variant>
        <vt:lpstr>工作表</vt:lpstr>
      </vt:variant>
      <vt:variant>
        <vt:i4>1</vt:i4>
      </vt:variant>
      <vt:variant>
        <vt:lpstr>命名范围</vt:lpstr>
      </vt:variant>
      <vt:variant>
        <vt:i4>8</vt:i4>
      </vt:variant>
    </vt:vector>
  </ap:HeadingPairs>
  <ap:TitlesOfParts>
    <vt:vector baseType="lpstr" size="9">
      <vt:lpstr>周考勤表</vt:lpstr>
      <vt:lpstr>周考勤表!Print_Titles</vt:lpstr>
      <vt:lpstr>RowTitleRegion1..C9</vt:lpstr>
      <vt:lpstr>RowTitleRegion2..K3</vt:lpstr>
      <vt:lpstr>RowTitleRegion3..K9</vt:lpstr>
      <vt:lpstr>RowTitleRegion4..K19</vt:lpstr>
      <vt:lpstr>RowTitleRegion5..H20</vt:lpstr>
      <vt:lpstr>RowTitleRegion6..K21</vt:lpstr>
      <vt:lpstr>Title1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2023-01-31T06:47:18Z</dcterms:created>
  <dcterms:modified xsi:type="dcterms:W3CDTF">2023-05-06T08:46:04Z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