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zh-CN\"/>
    </mc:Choice>
  </mc:AlternateContent>
  <bookViews>
    <workbookView xWindow="0" yWindow="0" windowWidth="21600" windowHeight="10350" xr2:uid="{00000000-000D-0000-FFFF-FFFF00000000}"/>
  </bookViews>
  <sheets>
    <sheet name="支票登记表" sheetId="7" r:id="rId1"/>
  </sheets>
  <definedNames>
    <definedName name="_xlnm.Print_Titles" localSheetId="0">支票登记表!$B:$C,支票登记表!$2:$2</definedName>
    <definedName name="标题1">汇总[[#Headers],[类别]]</definedName>
    <definedName name="行标题区域1..I1">支票登记表!$D$1</definedName>
    <definedName name="类别查找">汇总[类别]</definedName>
    <definedName name="列标题1">登记表[[#Headers],[支票编号]]</definedName>
  </definedNames>
  <calcPr calcId="171027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<sst xmlns="http://schemas.openxmlformats.org/spreadsheetml/2006/main" count="33" uniqueCount="24">
  <si>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支票登记表</t>
  </si>
  <si>
    <t>支出汇总</t>
  </si>
  <si>
    <t>类别</t>
  </si>
  <si>
    <t>存款</t>
  </si>
  <si>
    <t>日用杂货</t>
  </si>
  <si>
    <t>娱乐</t>
  </si>
  <si>
    <t>学校</t>
  </si>
  <si>
    <t>水电费</t>
  </si>
  <si>
    <t>其他</t>
  </si>
  <si>
    <t>总计</t>
  </si>
  <si>
    <t>当前余额</t>
  </si>
  <si>
    <t>支票编号</t>
  </si>
  <si>
    <t>借记卡</t>
  </si>
  <si>
    <t>日期</t>
  </si>
  <si>
    <t>说明</t>
  </si>
  <si>
    <t>期初余额</t>
  </si>
  <si>
    <t>学校注册</t>
  </si>
  <si>
    <t>城市电力与照明公司</t>
  </si>
  <si>
    <t>学校用品</t>
  </si>
  <si>
    <t>杂货店</t>
  </si>
  <si>
    <t>Southridge 视频</t>
  </si>
  <si>
    <t>取款 (-)</t>
  </si>
  <si>
    <t>存款 (+)</t>
  </si>
  <si>
    <t>余额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</si>
</sst>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</numFmts>
  <fonts count="27" x14ac:knownFonts="1">
    <font>
      <sz val="11"/>
      <color theme="3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2"/>
      <color theme="2"/>
      <name val="Microsoft YaHei UI"/>
      <family val="2"/>
      <charset val="134"/>
    </font>
    <font>
      <b/>
      <sz val="18"/>
      <color theme="2"/>
      <name val="Microsoft YaHei UI"/>
      <family val="2"/>
      <charset val="134"/>
    </font>
    <font>
      <b/>
      <sz val="11"/>
      <color theme="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26"/>
      <color theme="3"/>
      <name val="Microsoft YaHei UI"/>
      <family val="2"/>
      <charset val="134"/>
    </font>
    <font>
      <b/>
      <sz val="36"/>
      <color theme="2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26"/>
      <color theme="3"/>
      <name val="Microsoft YaHei UI"/>
      <family val="2"/>
      <charset val="134"/>
    </font>
    <font>
      <b/>
      <sz val="12"/>
      <color theme="2"/>
      <name val="Microsoft YaHei UI"/>
      <family val="2"/>
      <charset val="134"/>
    </font>
    <font>
      <b/>
      <sz val="36"/>
      <color theme="2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b/>
      <sz val="18"/>
      <color theme="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2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 wrapText="1" indent="2"/>
    </xf>
    <xf numFmtId="0" fontId="17" fillId="3" borderId="0" applyNumberFormat="0" applyBorder="0" applyProtection="0">
      <alignment horizontal="left" vertical="center"/>
    </xf>
    <xf numFmtId="0" fontId="9" fillId="2" borderId="0" applyNumberFormat="0" applyProtection="0">
      <alignment horizontal="right" vertical="center"/>
    </xf>
    <xf numFmtId="0" fontId="10" fillId="2" borderId="1" applyNumberFormat="0" applyProtection="0">
      <alignment horizontal="left" vertical="center" indent="2"/>
    </xf>
    <xf numFmtId="0" fontId="11" fillId="2" borderId="0" applyNumberFormat="0" applyProtection="0">
      <alignment horizontal="right" vertical="center" indent="5"/>
    </xf>
    <xf numFmtId="7" fontId="7" fillId="0" borderId="0" applyFont="0" applyFill="0" applyBorder="0" applyProtection="0">
      <alignment horizontal="right" vertical="center" indent="5"/>
    </xf>
    <xf numFmtId="7" fontId="7" fillId="0" borderId="0" applyFont="0" applyFill="0" applyBorder="0" applyProtection="0">
      <alignment horizontal="right" vertical="center"/>
    </xf>
    <xf numFmtId="14" fontId="7" fillId="0" borderId="0" applyFont="0" applyFill="0" applyBorder="0">
      <alignment horizontal="right" vertical="center" indent="1"/>
    </xf>
    <xf numFmtId="0" fontId="12" fillId="3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wrapText="1" indent="2"/>
    </xf>
    <xf numFmtId="7" fontId="18" fillId="2" borderId="1" applyProtection="0">
      <alignment horizontal="right" vertical="center"/>
    </xf>
    <xf numFmtId="0" fontId="12" fillId="0" borderId="0" applyNumberFormat="0" applyFill="0" applyBorder="0">
      <alignment horizontal="right" vertical="center" indent="5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2" applyNumberFormat="0" applyAlignment="0" applyProtection="0"/>
    <xf numFmtId="0" fontId="16" fillId="8" borderId="3" applyNumberFormat="0" applyAlignment="0" applyProtection="0"/>
    <xf numFmtId="0" fontId="5" fillId="8" borderId="2" applyNumberFormat="0" applyAlignment="0" applyProtection="0"/>
    <xf numFmtId="0" fontId="14" fillId="0" borderId="4" applyNumberFormat="0" applyFill="0" applyAlignment="0" applyProtection="0"/>
    <xf numFmtId="0" fontId="6" fillId="9" borderId="5" applyNumberFormat="0" applyAlignment="0" applyProtection="0"/>
    <xf numFmtId="0" fontId="19" fillId="0" borderId="0" applyNumberFormat="0" applyFill="0" applyBorder="0" applyAlignment="0" applyProtection="0"/>
    <xf numFmtId="0" fontId="7" fillId="10" borderId="6" applyNumberFormat="0" applyFont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3">
    <xf numFmtId="0" fontId="0" fillId="0" borderId="0" xfId="0">
      <alignment horizontal="left" vertical="center" wrapText="1" indent="2"/>
    </xf>
    <xf numFmtId="0" fontId="20" fillId="3" borderId="0" xfId="1" applyFont="1" applyBorder="1">
      <alignment horizontal="left" vertical="center"/>
    </xf>
    <xf numFmtId="0" fontId="21" fillId="2" borderId="0" xfId="2" applyNumberFormat="1" applyFont="1">
      <alignment horizontal="right" vertical="center"/>
    </xf>
    <xf numFmtId="4" fontId="22" fillId="2" borderId="1" xfId="10" applyNumberFormat="1" applyFont="1">
      <alignment horizontal="right" vertical="center"/>
    </xf>
    <xf numFmtId="0" fontId="23" fillId="0" borderId="0" xfId="0" applyFont="1">
      <alignment horizontal="left" vertical="center" wrapText="1" indent="2"/>
    </xf>
    <xf numFmtId="0" fontId="24" fillId="2" borderId="1" xfId="3" applyFont="1">
      <alignment horizontal="left" vertical="center" indent="2"/>
    </xf>
    <xf numFmtId="0" fontId="25" fillId="0" borderId="0" xfId="8" applyFont="1" applyFill="1">
      <alignment horizontal="right" vertical="center"/>
    </xf>
    <xf numFmtId="0" fontId="25" fillId="0" borderId="0" xfId="11" applyFont="1" applyFill="1">
      <alignment horizontal="right" vertical="center" indent="5"/>
    </xf>
    <xf numFmtId="0" fontId="23" fillId="0" borderId="0" xfId="0" applyFont="1" applyFill="1" applyBorder="1">
      <alignment horizontal="left" vertical="center" wrapText="1" indent="2"/>
    </xf>
    <xf numFmtId="0" fontId="26" fillId="2" borderId="0" xfId="4" applyFont="1">
      <alignment horizontal="right" vertical="center" indent="5"/>
    </xf>
    <xf numFmtId="14" fontId="23" fillId="0" borderId="0" xfId="7" applyNumberFormat="1" applyFont="1" applyFill="1" applyBorder="1">
      <alignment horizontal="right" vertical="center" indent="1"/>
    </xf>
    <xf numFmtId="7" fontId="23" fillId="0" borderId="0" xfId="6" applyFont="1" applyFill="1" applyBorder="1">
      <alignment horizontal="right" vertical="center"/>
    </xf>
    <xf numFmtId="7" fontId="23" fillId="0" borderId="0" xfId="5" applyFont="1" applyFill="1" applyBorder="1">
      <alignment horizontal="right" vertical="center" indent="5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14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8" builtinId="19" customBuiltin="1"/>
    <cellStyle name="差" xfId="16" builtinId="27" customBuiltin="1"/>
    <cellStyle name="常规" xfId="0" builtinId="0" customBuiltin="1"/>
    <cellStyle name="好" xfId="15" builtinId="26" customBuiltin="1"/>
    <cellStyle name="汇总" xfId="10" builtinId="25" customBuiltin="1"/>
    <cellStyle name="货币" xfId="6" builtinId="4" customBuiltin="1"/>
    <cellStyle name="货币[0]" xfId="5" builtinId="7" customBuiltin="1"/>
    <cellStyle name="计算" xfId="20" builtinId="22" customBuiltin="1"/>
    <cellStyle name="检查单元格" xfId="22" builtinId="23" customBuiltin="1"/>
    <cellStyle name="解释性文本" xfId="9" builtinId="53" customBuiltin="1"/>
    <cellStyle name="警告文本" xfId="23" builtinId="11" customBuiltin="1"/>
    <cellStyle name="链接单元格" xfId="21" builtinId="24" customBuiltin="1"/>
    <cellStyle name="千位分隔" xfId="12" builtinId="3" customBuiltin="1"/>
    <cellStyle name="千位分隔[0]" xfId="13" builtinId="6" customBuiltin="1"/>
    <cellStyle name="日期" xfId="7" xr:uid="{00000000-0005-0000-0000-000030000000}"/>
    <cellStyle name="适中" xfId="17" builtinId="28" customBuiltin="1"/>
    <cellStyle name="输出" xfId="19" builtinId="21" customBuiltin="1"/>
    <cellStyle name="输入" xfId="18" builtinId="20" customBuiltin="1"/>
    <cellStyle name="余额标题" xfId="11" xr:uid="{00000000-0005-0000-0000-00002F000000}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4" builtinId="10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支票登记表" defaultPivotStyle="PivotStyleLight16">
    <tableStyle name="支票登记汇总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支票登记表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登记表" displayName="登记表" ref="D2:J8">
  <tableColumns count="7">
    <tableColumn id="1" xr3:uid="{00000000-0010-0000-0000-000001000000}" name="支票编号" totalsRowLabel="Totals"/>
    <tableColumn id="6" xr3:uid="{00000000-0010-0000-0000-000006000000}" name="日期"/>
    <tableColumn id="7" xr3:uid="{00000000-0010-0000-0000-000007000000}" name="说明" totalsRowDxfId="1"/>
    <tableColumn id="2" xr3:uid="{00000000-0010-0000-0000-000002000000}" name="类别" totalsRowDxfId="0"/>
    <tableColumn id="3" xr3:uid="{00000000-0010-0000-0000-000003000000}" name="取款 (-)" totalsRowFunction="sum" dataCellStyle="货币"/>
    <tableColumn id="4" xr3:uid="{00000000-0010-0000-0000-000004000000}" name="存款 (+)" totalsRowFunction="sum" dataCellStyle="货币"/>
    <tableColumn id="5" xr3:uid="{00000000-0010-0000-0000-000005000000}" name="余额" totalsRowFunction="custom" dataCellStyle="货币[0]">
      <calculatedColumnFormula>IF(ISBLANK(登记表[[#This Row],[取款 (-)]]),J2+登记表[[#This Row],[存款 (+)]],J2-登记表[[#This Row],[取款 (-)]])</calculatedColumnFormula>
      <totalsRowFormula>登记表[[#Totals],[存款 (+)]]-登记表[[#Totals],[取款 (-)]]</totalsRowFormula>
    </tableColumn>
  </tableColumns>
  <tableStyleInfo name="支票登记表" showFirstColumn="0" showLastColumn="0" showRowStripes="1" showColumnStripes="0"/>
  <extLst>
    <ext xmlns:x14="http://schemas.microsoft.com/office/spreadsheetml/2009/9/main" uri="{504A1905-F514-4f6f-8877-14C23A59335A}">
      <x14:table altTextSummary="在此表中输入支票编号、日期、说明、类别、取款金额和存款金额。自动计算余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汇总" displayName="汇总" ref="B3:C9" totalsRowShown="0">
  <tableColumns count="2">
    <tableColumn id="1" xr3:uid="{00000000-0010-0000-0100-000001000000}" name="类别"/>
    <tableColumn id="2" xr3:uid="{00000000-0010-0000-0100-000002000000}" name="总计" dataCellStyle="货币[0]">
      <calculatedColumnFormula>SUMIF(登记表[类别],"=" &amp;汇总[[#This Row],[类别]],登记表[取款 (-)])</calculatedColumnFormula>
    </tableColumn>
  </tableColumns>
  <tableStyleInfo name="支票登记汇总" showFirstColumn="0" showLastColumn="0" showRowStripes="0" showColumnStripes="0"/>
  <extLst>
    <ext xmlns:x14="http://schemas.microsoft.com/office/spreadsheetml/2009/9/main" uri="{504A1905-F514-4f6f-8877-14C23A59335A}">
      <x14:table altTextSummary="在此表中输入类别项。自动更新总计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3"/>
  <cols>
    <col min="1" max="1" width="2.109375" style="4" customWidth="1"/>
    <col min="2" max="2" width="19.77734375" style="4" customWidth="1"/>
    <col min="3" max="3" width="26.44140625" style="4" customWidth="1"/>
    <col min="4" max="4" width="16.21875" style="4" customWidth="1"/>
    <col min="5" max="5" width="15.21875" style="4" customWidth="1"/>
    <col min="6" max="6" width="30.77734375" style="4" customWidth="1"/>
    <col min="7" max="7" width="15.88671875" style="4" customWidth="1"/>
    <col min="8" max="9" width="14.88671875" style="4" customWidth="1"/>
    <col min="10" max="10" width="25.44140625" style="4" customWidth="1"/>
    <col min="11" max="11" width="2.77734375" style="4" customWidth="1"/>
    <col min="12" max="16384" width="8.88671875" style="4"/>
  </cols>
  <sheetData>
    <row r="1" spans="2:10" ht="54" customHeight="1" x14ac:dyDescent="0.3">
      <c r="B1" s="1" t="s">
        <v>0</v>
      </c>
      <c r="C1" s="1"/>
      <c r="D1" s="2" t="s">
        <v>10</v>
      </c>
      <c r="E1" s="2"/>
      <c r="F1" s="2"/>
      <c r="G1" s="2"/>
      <c r="H1" s="2"/>
      <c r="I1" s="3">
        <f>SUM(登记表[存款 (+)])-SUM(登记表[取款 (-)])</f>
        <v>16170</v>
      </c>
      <c r="J1" s="3"/>
    </row>
    <row r="2" spans="2:10" ht="33" customHeight="1" x14ac:dyDescent="0.3">
      <c r="B2" s="5" t="s">
        <v>1</v>
      </c>
      <c r="C2" s="5"/>
      <c r="D2" s="4" t="s">
        <v>11</v>
      </c>
      <c r="E2" s="4" t="s">
        <v>13</v>
      </c>
      <c r="F2" s="4" t="s">
        <v>14</v>
      </c>
      <c r="G2" s="4" t="s">
        <v>2</v>
      </c>
      <c r="H2" s="6" t="s">
        <v>21</v>
      </c>
      <c r="I2" s="6" t="s">
        <v>22</v>
      </c>
      <c r="J2" s="7" t="s">
        <v>23</v>
      </c>
    </row>
    <row r="3" spans="2:10" ht="30" customHeight="1" x14ac:dyDescent="0.3">
      <c r="B3" s="8" t="s">
        <v>2</v>
      </c>
      <c r="C3" s="9" t="s">
        <v>9</v>
      </c>
      <c r="E3" s="10">
        <f ca="1">TODAY()</f>
        <v>43285</v>
      </c>
      <c r="F3" s="8" t="s">
        <v>15</v>
      </c>
      <c r="G3" s="8" t="s">
        <v>3</v>
      </c>
      <c r="H3" s="11"/>
      <c r="I3" s="11">
        <v>20000</v>
      </c>
      <c r="J3" s="12">
        <f>登记表[[#This Row],[存款 (+)]]</f>
        <v>20000</v>
      </c>
    </row>
    <row r="4" spans="2:10" ht="30" customHeight="1" x14ac:dyDescent="0.3">
      <c r="B4" s="8" t="s">
        <v>3</v>
      </c>
      <c r="C4" s="12">
        <f>IFERROR(SUMIF(登记表[类别],"=" &amp;汇总[[#This Row],[类别]],登记表[存款 (+)]),"")</f>
        <v>20000</v>
      </c>
      <c r="D4" s="4" t="s">
        <v>12</v>
      </c>
      <c r="E4" s="10">
        <f ca="1">TODAY()+10</f>
        <v>43295</v>
      </c>
      <c r="F4" s="8" t="s">
        <v>16</v>
      </c>
      <c r="G4" s="8" t="s">
        <v>6</v>
      </c>
      <c r="H4" s="11">
        <v>2250</v>
      </c>
      <c r="I4" s="11"/>
      <c r="J4" s="12">
        <f>IF(ISBLANK(登记表[[#This Row],[取款 (-)]]),J3+登记表[[#This Row],[存款 (+)]],J3-登记表[[#This Row],[取款 (-)]])</f>
        <v>17750</v>
      </c>
    </row>
    <row r="5" spans="2:10" ht="30" customHeight="1" x14ac:dyDescent="0.3">
      <c r="B5" s="8" t="s">
        <v>4</v>
      </c>
      <c r="C5" s="12">
        <f>IFERROR(SUMIF(登记表[类别],"=" &amp;汇总[[#This Row],[类别]],登记表[取款 (-)]),"")</f>
        <v>400</v>
      </c>
      <c r="D5" s="4">
        <v>1001</v>
      </c>
      <c r="E5" s="10">
        <f ca="1">TODAY()+30</f>
        <v>43315</v>
      </c>
      <c r="F5" s="8" t="s">
        <v>17</v>
      </c>
      <c r="G5" s="8" t="s">
        <v>7</v>
      </c>
      <c r="H5" s="11">
        <v>730</v>
      </c>
      <c r="I5" s="11"/>
      <c r="J5" s="12">
        <f>IF(ISBLANK(登记表[[#This Row],[取款 (-)]]),J4+登记表[[#This Row],[存款 (+)]],J4-登记表[[#This Row],[取款 (-)]])</f>
        <v>17020</v>
      </c>
    </row>
    <row r="6" spans="2:10" ht="30" customHeight="1" x14ac:dyDescent="0.3">
      <c r="B6" s="8" t="s">
        <v>5</v>
      </c>
      <c r="C6" s="12">
        <f>IFERROR(SUMIF(登记表[类别],"=" &amp;汇总[[#This Row],[类别]],登记表[取款 (-)]),"")</f>
        <v>70</v>
      </c>
      <c r="D6" s="4" t="s">
        <v>12</v>
      </c>
      <c r="E6" s="10">
        <f ca="1">TODAY()+40</f>
        <v>43325</v>
      </c>
      <c r="F6" s="8" t="s">
        <v>18</v>
      </c>
      <c r="G6" s="8" t="s">
        <v>6</v>
      </c>
      <c r="H6" s="11">
        <v>380</v>
      </c>
      <c r="I6" s="11"/>
      <c r="J6" s="12">
        <f>IF(ISBLANK(登记表[[#This Row],[取款 (-)]]),J5+登记表[[#This Row],[存款 (+)]],J5-登记表[[#This Row],[取款 (-)]])</f>
        <v>16640</v>
      </c>
    </row>
    <row r="7" spans="2:10" ht="30" customHeight="1" x14ac:dyDescent="0.3">
      <c r="B7" s="8" t="s">
        <v>6</v>
      </c>
      <c r="C7" s="12">
        <f>IFERROR(SUMIF(登记表[类别],"=" &amp;汇总[[#This Row],[类别]],登记表[取款 (-)]),"")</f>
        <v>2630</v>
      </c>
      <c r="D7" s="4">
        <v>1002</v>
      </c>
      <c r="E7" s="10">
        <f ca="1">TODAY()+55</f>
        <v>43340</v>
      </c>
      <c r="F7" s="8" t="s">
        <v>19</v>
      </c>
      <c r="G7" s="8" t="s">
        <v>4</v>
      </c>
      <c r="H7" s="11">
        <v>400</v>
      </c>
      <c r="I7" s="11"/>
      <c r="J7" s="12">
        <f>IF(ISBLANK(登记表[[#This Row],[取款 (-)]]),J6+登记表[[#This Row],[存款 (+)]],J6-登记表[[#This Row],[取款 (-)]])</f>
        <v>16240</v>
      </c>
    </row>
    <row r="8" spans="2:10" ht="30" customHeight="1" x14ac:dyDescent="0.3">
      <c r="B8" s="8" t="s">
        <v>7</v>
      </c>
      <c r="C8" s="12">
        <f>IFERROR(SUMIF(登记表[类别],"=" &amp;汇总[[#This Row],[类别]],登记表[取款 (-)]),"")</f>
        <v>730</v>
      </c>
      <c r="D8" s="4" t="s">
        <v>12</v>
      </c>
      <c r="E8" s="10">
        <f ca="1">TODAY()+65</f>
        <v>43350</v>
      </c>
      <c r="F8" s="8" t="s">
        <v>20</v>
      </c>
      <c r="G8" s="8" t="s">
        <v>5</v>
      </c>
      <c r="H8" s="11">
        <v>70</v>
      </c>
      <c r="I8" s="11"/>
      <c r="J8" s="12">
        <f>IF(ISBLANK(登记表[[#This Row],[取款 (-)]]),J7+登记表[[#This Row],[存款 (+)]],J7-登记表[[#This Row],[取款 (-)]])</f>
        <v>16170</v>
      </c>
    </row>
    <row r="9" spans="2:10" ht="30" customHeight="1" x14ac:dyDescent="0.3">
      <c r="B9" s="8" t="s">
        <v>8</v>
      </c>
      <c r="C9" s="12">
        <f>IFERROR(SUMIFS(登记表[取款 (-)],登记表[类别],汇总[[#This Row],[类别]])+SUMIFS(登记表[取款 (-)],登记表[类别],""),"")</f>
        <v>0</v>
      </c>
    </row>
  </sheetData>
  <mergeCells count="4">
    <mergeCell ref="I1:J1"/>
    <mergeCell ref="B1:C1"/>
    <mergeCell ref="D1:H1"/>
    <mergeCell ref="B2:C2"/>
  </mergeCells>
  <phoneticPr fontId="1" type="noConversion"/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从列表中选择一个项目。选择“取消”，按 Alt+向下键打开下拉列表，然后按 Enter 进行选择" sqref="G3:G8" xr:uid="{00000000-0002-0000-0000-000000000000}">
      <formula1>CategoryLookup</formula1>
    </dataValidation>
    <dataValidation allowBlank="1" showInputMessage="1" showErrorMessage="1" prompt="此单元格中包含此工作表的标题" sqref="B1:C1" xr:uid="{00000000-0002-0000-0000-000001000000}"/>
    <dataValidation allowBlank="1" showInputMessage="1" showErrorMessage="1" prompt="此标题下的列中是类别项" sqref="B3" xr:uid="{00000000-0002-0000-0000-000002000000}"/>
    <dataValidation allowBlank="1" showInputMessage="1" showErrorMessage="1" prompt="此标题下的此列中会根据此登记表中的条目自动更新各类别的总额" sqref="C3" xr:uid="{00000000-0002-0000-0000-000003000000}"/>
    <dataValidation allowBlank="1" showInputMessage="1" showErrorMessage="1" prompt="在此标题下的此列中输入支票编号" sqref="D2" xr:uid="{00000000-0002-0000-0000-000004000000}"/>
    <dataValidation allowBlank="1" showInputMessage="1" showErrorMessage="1" prompt="在此标题下的此列中输入日期" sqref="E2" xr:uid="{00000000-0002-0000-0000-000005000000}"/>
    <dataValidation allowBlank="1" showInputMessage="1" showErrorMessage="1" prompt="在此标题下的此列中输入说明" sqref="F2" xr:uid="{00000000-0002-0000-0000-000006000000}"/>
    <dataValidation allowBlank="1" showInputMessage="1" showErrorMessage="1" prompt="右侧单元格中会自动更新当前余额" sqref="D1:H1" xr:uid="{00000000-0002-0000-0000-000007000000}"/>
    <dataValidation allowBlank="1" showInputMessage="1" showErrorMessage="1" prompt="此单元格中会自动更新当前余额。支票登记表从单元格 D2 开始" sqref="I1:J1" xr:uid="{00000000-0002-0000-0000-000008000000}"/>
    <dataValidation allowBlank="1" showInputMessage="1" showErrorMessage="1" prompt="在此标题下的此列中选择类别。按 Alt+向下键打开下拉列表；按 Enter 进行选择。类别列表基于左侧的支出汇总类别" sqref="G2" xr:uid="{00000000-0002-0000-0000-000009000000}"/>
    <dataValidation allowBlank="1" showInputMessage="1" showErrorMessage="1" prompt="在此标题下的此列中输入取款金额" sqref="H2" xr:uid="{00000000-0002-0000-0000-00000A000000}"/>
    <dataValidation allowBlank="1" showInputMessage="1" showErrorMessage="1" prompt="在此标题下的此列中输入存款金额" sqref="I2" xr:uid="{00000000-0002-0000-0000-00000B000000}"/>
    <dataValidation allowBlank="1" showInputMessage="1" showErrorMessage="1" prompt="在此标题下的此列中可自动计算余额" sqref="J2" xr:uid="{00000000-0002-0000-0000-00000C000000}"/>
    <dataValidation allowBlank="1" showInputMessage="1" showErrorMessage="1" prompt="在此工作表中创建支票登记表" sqref="A1" xr:uid="{00000000-0002-0000-0000-00000D000000}"/>
    <dataValidation allowBlank="1" showInputMessage="1" showErrorMessage="1" prompt="在下方修改或添加新类别。在右侧的支票登记表中添加某个类别的条目时，此汇总中可自动更新该类别的总额" sqref="B2:C2" xr:uid="{00000000-0002-0000-0000-00000E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支票登记表</vt:lpstr>
      <vt:lpstr>支票登记表!Print_Titles</vt:lpstr>
      <vt:lpstr>标题1</vt:lpstr>
      <vt:lpstr>行标题区域1..I1</vt:lpstr>
      <vt:lpstr>类别查找</vt:lpstr>
      <vt:lpstr>列标题1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2017-02-17T07:09:29Z</dcterms:created>
  <dcterms:modified xsi:type="dcterms:W3CDTF">2018-07-04T01:28:33Z</dcterms:modified>
</cp:coreProperties>
</file>