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bug2318613\zh-CN\target\"/>
    </mc:Choice>
  </mc:AlternateContent>
  <xr:revisionPtr revIDLastSave="0" documentId="13_ncr:1_{971C6AD8-220E-48FF-A4DC-DCBA4312982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服务发票" sheetId="1" r:id="rId1"/>
    <sheet name="客户" sheetId="3" r:id="rId2"/>
  </sheets>
  <definedNames>
    <definedName name="BillName">服务发票!$C$5</definedName>
    <definedName name="ColumnTitle1">InvoiceItems[[#Headers],[日期]]</definedName>
    <definedName name="ColumnTitleRegion1..G6.1">服务发票!$G$5</definedName>
    <definedName name="CompanyName">服务发票!$B$2</definedName>
    <definedName name="CustomerLookup">CustomerList[公司名称]</definedName>
    <definedName name="InvoiceSubtotal">服务发票!$H$16</definedName>
    <definedName name="_xlnm.Print_Area" localSheetId="1">客户!$A:$L</definedName>
    <definedName name="_xlnm.Print_Area" localSheetId="0">服务发票!$A:$I</definedName>
    <definedName name="_xlnm.Print_Titles" localSheetId="1">客户!$2:$2</definedName>
    <definedName name="_xlnm.Print_Titles" localSheetId="0">服务发票!$9:$9</definedName>
    <definedName name="RowTitleRegion1..H3">服务发票!$G$1</definedName>
    <definedName name="RowTitleRegion2..C8">服务发票!$B$5</definedName>
    <definedName name="RowTitleRegion3..E8">服务发票!$D$5</definedName>
    <definedName name="RowTitleRegion4..H18">服务发票!$G$16</definedName>
    <definedName name="Title2">CustomerList[[#Headers],[公司名称]]</definedName>
    <definedName name="存款">服务发票!$H$17</definedName>
  </definedNames>
  <calcPr calcId="179017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B12" i="1" l="1"/>
  <c r="B11" i="1"/>
  <c r="B10" i="1"/>
  <c r="H3" i="1"/>
  <c r="H2" i="1"/>
  <c r="E7" i="1"/>
  <c r="E6" i="1"/>
  <c r="E5" i="1"/>
  <c r="C8" i="1" l="1"/>
  <c r="C7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<sst xmlns="http://schemas.openxmlformats.org/spreadsheetml/2006/main" count="66" uniqueCount="61">
  <si>
    <t>服务发票</t>
  </si>
  <si>
    <t>主街 123 号</t>
  </si>
  <si>
    <t>莫林海景区，12345</t>
  </si>
  <si>
    <t>受票方：</t>
  </si>
  <si>
    <t>地址：</t>
  </si>
  <si>
    <t>日期</t>
  </si>
  <si>
    <t>应付款总额期限为 &lt;#&gt; 天。逾期帐款收取每月 &lt;#&gt;% 的服务费。</t>
  </si>
  <si>
    <t>电话：</t>
  </si>
  <si>
    <t>传真：</t>
  </si>
  <si>
    <t>Trey Research</t>
  </si>
  <si>
    <t>描述</t>
  </si>
  <si>
    <t>徽标设计</t>
  </si>
  <si>
    <t>焦点小组费用</t>
  </si>
  <si>
    <t>为焦点小组租用场地</t>
  </si>
  <si>
    <t>123-555-0123</t>
  </si>
  <si>
    <t>123-555-0124</t>
  </si>
  <si>
    <t>电子邮件：</t>
  </si>
  <si>
    <t>联系人：</t>
  </si>
  <si>
    <t>时薪</t>
  </si>
  <si>
    <t>CustomerService@tailspintoys.com</t>
  </si>
  <si>
    <t>工时</t>
  </si>
  <si>
    <t>固定费用</t>
  </si>
  <si>
    <t>发票编号：</t>
  </si>
  <si>
    <t>发票日期：</t>
  </si>
  <si>
    <t>截止日期：</t>
  </si>
  <si>
    <t xml:space="preserve">发票事由： </t>
  </si>
  <si>
    <t>新品牌研发</t>
  </si>
  <si>
    <t>折扣</t>
  </si>
  <si>
    <t>发票小计</t>
  </si>
  <si>
    <t>押金</t>
  </si>
  <si>
    <t>总计</t>
  </si>
  <si>
    <t>客户</t>
  </si>
  <si>
    <t>公司名称</t>
  </si>
  <si>
    <t>Contoso, Ltd</t>
  </si>
  <si>
    <t>联系人姓名</t>
  </si>
  <si>
    <t>柯攸</t>
  </si>
  <si>
    <t>刘姜黎</t>
  </si>
  <si>
    <t>地址</t>
  </si>
  <si>
    <t>樱桃街 345 号</t>
  </si>
  <si>
    <t>核桃巷 567 号</t>
  </si>
  <si>
    <t>地址 2</t>
  </si>
  <si>
    <t>123 号套房</t>
  </si>
  <si>
    <t>市/县</t>
  </si>
  <si>
    <t>奥尔巴尼</t>
  </si>
  <si>
    <t>莫林</t>
  </si>
  <si>
    <t>省/市/自治区</t>
  </si>
  <si>
    <t>SD</t>
  </si>
  <si>
    <t>MO</t>
  </si>
  <si>
    <t>邮政编码</t>
  </si>
  <si>
    <t>电话</t>
  </si>
  <si>
    <t>432-555-0178</t>
  </si>
  <si>
    <t>432-555-0189</t>
  </si>
  <si>
    <t>电子邮件</t>
  </si>
  <si>
    <t>mike@treyresearch.net</t>
  </si>
  <si>
    <t>janine@contoso.com</t>
  </si>
  <si>
    <t>传真</t>
  </si>
  <si>
    <t>432-555-0124</t>
  </si>
  <si>
    <t>432-555-0123</t>
  </si>
  <si>
    <t>www.tailspintoys.com</t>
    <phoneticPr fontId="1" type="noConversion"/>
  </si>
  <si>
    <t>汇总</t>
    <phoneticPr fontId="1" type="noConversion"/>
  </si>
  <si>
    <t>平面设计研究院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</si>
</sst>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[&lt;=9999999]###\-####;###\-###\-####"/>
    <numFmt numFmtId="166" formatCode="[$-F800]dddd\,\ mmmm\ dd\,\ yyyy"/>
    <numFmt numFmtId="167" formatCode="000000"/>
  </numFmts>
  <fonts count="21" x14ac:knownFonts="1">
    <font>
      <sz val="11"/>
      <color theme="3"/>
      <name val="Microsoft YaHei UI"/>
      <family val="2"/>
      <charset val="134"/>
    </font>
    <font>
      <b/>
      <sz val="10"/>
      <name val="Arial"/>
      <family val="2"/>
    </font>
    <font>
      <sz val="11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name val="Microsoft YaHei UI"/>
      <family val="2"/>
      <charset val="134"/>
    </font>
    <font>
      <sz val="9"/>
      <name val="Segoe UI"/>
      <family val="3"/>
      <charset val="134"/>
      <scheme val="minor"/>
    </font>
    <font>
      <b/>
      <sz val="24"/>
      <color theme="0"/>
      <name val="Microsoft YaHei UI"/>
      <family val="2"/>
      <charset val="134"/>
    </font>
    <font>
      <b/>
      <sz val="11"/>
      <color theme="3" tint="0.59996337778862885"/>
      <name val="Microsoft YaHei UI"/>
      <family val="2"/>
      <charset val="134"/>
    </font>
    <font>
      <sz val="11"/>
      <color theme="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 applyFill="0" applyBorder="0" applyProtection="0">
      <alignment horizontal="left" vertical="center" wrapText="1"/>
    </xf>
    <xf numFmtId="0" fontId="4" fillId="0" borderId="0" applyNumberFormat="0" applyFill="0" applyBorder="0" applyAlignment="0" applyProtection="0"/>
    <xf numFmtId="0" fontId="7" fillId="2" borderId="0" applyNumberFormat="0" applyBorder="0" applyProtection="0">
      <alignment horizontal="left" vertical="center" indent="1"/>
    </xf>
    <xf numFmtId="0" fontId="8" fillId="2" borderId="0" applyNumberFormat="0" applyBorder="0" applyProtection="0">
      <alignment horizontal="left" vertical="center" wrapText="1" indent="1"/>
    </xf>
    <xf numFmtId="0" fontId="3" fillId="0" borderId="0" applyNumberFormat="0" applyBorder="0" applyAlignment="0" applyProtection="0">
      <alignment vertical="top" wrapText="1"/>
    </xf>
    <xf numFmtId="0" fontId="6" fillId="2" borderId="0" applyNumberFormat="0" applyBorder="0" applyProtection="0">
      <alignment horizontal="left" vertical="center" indent="1"/>
    </xf>
    <xf numFmtId="0" fontId="3" fillId="0" borderId="0" applyNumberFormat="0" applyBorder="0" applyProtection="0">
      <alignment horizontal="right"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>
      <alignment horizontal="right" vertical="top"/>
    </xf>
    <xf numFmtId="164" fontId="3" fillId="0" borderId="0" applyFont="0" applyFill="0" applyBorder="0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5" borderId="1" applyNumberFormat="0" applyAlignment="0" applyProtection="0"/>
    <xf numFmtId="0" fontId="3" fillId="4" borderId="0" applyNumberFormat="0" applyFont="0" applyFill="0" applyBorder="0" applyProtection="0">
      <alignment horizontal="left" vertical="center" indent="1"/>
    </xf>
    <xf numFmtId="0" fontId="3" fillId="4" borderId="0" applyNumberFormat="0" applyFill="0" applyBorder="0" applyProtection="0">
      <alignment horizontal="right" vertical="center"/>
    </xf>
    <xf numFmtId="166" fontId="3" fillId="4" borderId="0" applyFont="0" applyFill="0" applyProtection="0">
      <alignment horizontal="right" vertical="center" indent="1"/>
    </xf>
    <xf numFmtId="0" fontId="9" fillId="3" borderId="0" applyNumberFormat="0" applyBorder="0" applyProtection="0">
      <alignment horizontal="left" vertical="center" indent="1"/>
    </xf>
    <xf numFmtId="0" fontId="3" fillId="0" borderId="0" applyNumberFormat="0" applyFill="0" applyBorder="0" applyProtection="0">
      <alignment horizontal="left" vertical="center" indent="1"/>
    </xf>
    <xf numFmtId="0" fontId="10" fillId="0" borderId="0" applyNumberFormat="0" applyFill="0" applyBorder="0" applyProtection="0">
      <alignment horizontal="right" vertical="center"/>
    </xf>
    <xf numFmtId="167" fontId="3" fillId="0" borderId="0" applyFill="0" applyBorder="0" applyProtection="0">
      <alignment horizontal="right" vertical="center" indent="1"/>
    </xf>
    <xf numFmtId="165" fontId="3" fillId="0" borderId="0" applyFont="0" applyFill="0" applyBorder="0" applyAlignment="0" applyProtection="0">
      <alignment horizontal="left" vertical="center"/>
    </xf>
    <xf numFmtId="0" fontId="3" fillId="3" borderId="0" applyNumberFormat="0" applyFill="0" applyBorder="0">
      <alignment horizontal="left" vertical="top" wrapText="1" indent="1"/>
    </xf>
    <xf numFmtId="0" fontId="4" fillId="5" borderId="0" applyNumberFormat="0" applyFill="0">
      <alignment horizontal="right" vertical="center" wrapText="1" indent="1"/>
    </xf>
    <xf numFmtId="0" fontId="4" fillId="3" borderId="0" applyNumberFormat="0" applyFill="0" applyBorder="0">
      <alignment horizontal="left" vertical="top" indent="1"/>
    </xf>
    <xf numFmtId="0" fontId="3" fillId="0" borderId="2" applyNumberFormat="0" applyFont="0" applyFill="0" applyAlignment="0">
      <alignment vertical="center" wrapText="1"/>
    </xf>
    <xf numFmtId="0" fontId="3" fillId="0" borderId="0" applyFont="0" applyFill="0" applyBorder="0">
      <alignment horizontal="right" vertical="center" indent="1"/>
    </xf>
    <xf numFmtId="0" fontId="2" fillId="0" borderId="0" applyNumberFormat="0" applyFill="0" applyBorder="0">
      <alignment horizontal="center" vertical="center" wrapText="1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1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2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51">
    <xf numFmtId="0" fontId="0" fillId="0" borderId="0" xfId="0">
      <alignment horizontal="left" vertical="center" wrapText="1"/>
    </xf>
    <xf numFmtId="167" fontId="3" fillId="0" borderId="0" xfId="19" applyFill="1" applyBorder="1" applyProtection="1">
      <alignment horizontal="right" vertical="center" indent="1"/>
    </xf>
    <xf numFmtId="0" fontId="6" fillId="2" borderId="0" xfId="5" applyFont="1">
      <alignment horizontal="left" vertical="center" indent="1"/>
    </xf>
    <xf numFmtId="0" fontId="3" fillId="0" borderId="0" xfId="0" applyFont="1">
      <alignment horizontal="left" vertical="center" wrapText="1"/>
    </xf>
    <xf numFmtId="0" fontId="3" fillId="0" borderId="0" xfId="0" applyFont="1" applyFill="1" applyBorder="1" applyProtection="1">
      <alignment horizontal="left" vertical="center" wrapText="1"/>
    </xf>
    <xf numFmtId="0" fontId="3" fillId="0" borderId="0" xfId="0" applyFont="1" applyFill="1" applyBorder="1">
      <alignment horizontal="left" vertical="center" wrapText="1"/>
    </xf>
    <xf numFmtId="0" fontId="3" fillId="0" borderId="0" xfId="13" applyFont="1" applyFill="1" applyBorder="1" applyProtection="1">
      <alignment horizontal="left" vertical="center" indent="1"/>
    </xf>
    <xf numFmtId="165" fontId="3" fillId="0" borderId="0" xfId="20" applyFont="1" applyFill="1" applyBorder="1" applyProtection="1">
      <alignment horizontal="left" vertical="center"/>
    </xf>
    <xf numFmtId="0" fontId="3" fillId="0" borderId="0" xfId="0" applyFont="1" applyProtection="1">
      <alignment horizontal="left" vertical="center" wrapText="1"/>
    </xf>
    <xf numFmtId="0" fontId="7" fillId="2" borderId="0" xfId="2" applyFont="1">
      <alignment horizontal="left" vertical="center" indent="1"/>
    </xf>
    <xf numFmtId="0" fontId="2" fillId="5" borderId="1" xfId="12" applyFont="1" applyAlignment="1">
      <alignment horizontal="left" vertical="center" indent="1"/>
    </xf>
    <xf numFmtId="0" fontId="2" fillId="5" borderId="0" xfId="22" applyFont="1">
      <alignment horizontal="right" vertical="center" wrapText="1" indent="1"/>
    </xf>
    <xf numFmtId="0" fontId="2" fillId="0" borderId="0" xfId="26" applyFont="1">
      <alignment horizontal="center" vertical="center" wrapText="1"/>
    </xf>
    <xf numFmtId="166" fontId="2" fillId="5" borderId="0" xfId="15" applyFont="1" applyFill="1">
      <alignment horizontal="right" vertical="center" indent="1"/>
    </xf>
    <xf numFmtId="0" fontId="8" fillId="2" borderId="0" xfId="3" applyFont="1">
      <alignment horizontal="left" vertical="center" wrapText="1" indent="1"/>
    </xf>
    <xf numFmtId="0" fontId="8" fillId="2" borderId="0" xfId="14" applyFont="1" applyFill="1">
      <alignment horizontal="right" vertical="center"/>
    </xf>
    <xf numFmtId="165" fontId="8" fillId="2" borderId="0" xfId="20" applyFont="1" applyFill="1" applyAlignment="1">
      <alignment horizontal="left" vertical="center" indent="1"/>
    </xf>
    <xf numFmtId="0" fontId="2" fillId="5" borderId="1" xfId="12" applyFont="1" applyAlignment="1" applyProtection="1">
      <alignment horizontal="left" vertical="center" indent="1"/>
    </xf>
    <xf numFmtId="166" fontId="2" fillId="5" borderId="0" xfId="15" applyFont="1" applyFill="1" applyProtection="1">
      <alignment horizontal="right" vertical="center" indent="1"/>
    </xf>
    <xf numFmtId="165" fontId="8" fillId="2" borderId="0" xfId="3" applyNumberFormat="1" applyFont="1">
      <alignment horizontal="left" vertical="center" wrapText="1" indent="1"/>
    </xf>
    <xf numFmtId="0" fontId="9" fillId="3" borderId="0" xfId="16" applyFont="1">
      <alignment horizontal="left" vertical="center" indent="1"/>
    </xf>
    <xf numFmtId="0" fontId="3" fillId="3" borderId="0" xfId="0" applyFont="1" applyFill="1">
      <alignment horizontal="left" vertical="center" wrapText="1"/>
    </xf>
    <xf numFmtId="0" fontId="9" fillId="3" borderId="0" xfId="22" applyFont="1" applyFill="1">
      <alignment horizontal="right" vertical="center" wrapText="1" indent="1"/>
    </xf>
    <xf numFmtId="165" fontId="3" fillId="3" borderId="0" xfId="20" applyFont="1" applyFill="1">
      <alignment horizontal="left" vertical="center"/>
    </xf>
    <xf numFmtId="0" fontId="9" fillId="3" borderId="0" xfId="16" applyFont="1" applyProtection="1">
      <alignment horizontal="left" vertical="center" indent="1"/>
    </xf>
    <xf numFmtId="0" fontId="4" fillId="3" borderId="0" xfId="1" applyFont="1" applyFill="1" applyAlignment="1">
      <alignment vertical="center" wrapText="1"/>
    </xf>
    <xf numFmtId="0" fontId="3" fillId="0" borderId="0" xfId="13" applyFont="1" applyFill="1" applyBorder="1">
      <alignment horizontal="left" vertical="center" indent="1"/>
    </xf>
    <xf numFmtId="0" fontId="3" fillId="0" borderId="0" xfId="0" applyFont="1" applyFill="1" applyBorder="1" applyAlignment="1">
      <alignment vertical="center" wrapText="1"/>
    </xf>
    <xf numFmtId="0" fontId="3" fillId="0" borderId="0" xfId="14" applyFont="1" applyFill="1" applyBorder="1">
      <alignment horizontal="right" vertical="center"/>
    </xf>
    <xf numFmtId="0" fontId="3" fillId="0" borderId="0" xfId="25" applyFont="1" applyFill="1" applyBorder="1">
      <alignment horizontal="right" vertical="center" indent="1"/>
    </xf>
    <xf numFmtId="164" fontId="3" fillId="0" borderId="0" xfId="9" applyFont="1" applyFill="1" applyBorder="1" applyAlignment="1">
      <alignment horizontal="right" vertical="center"/>
    </xf>
    <xf numFmtId="164" fontId="3" fillId="0" borderId="0" xfId="9" applyFont="1" applyFill="1" applyBorder="1" applyAlignment="1">
      <alignment horizontal="right" vertical="center" indent="1"/>
    </xf>
    <xf numFmtId="0" fontId="3" fillId="0" borderId="2" xfId="6" applyFont="1" applyBorder="1">
      <alignment horizontal="right" vertical="center"/>
    </xf>
    <xf numFmtId="164" fontId="3" fillId="0" borderId="2" xfId="10" applyFont="1" applyBorder="1">
      <alignment horizontal="right" vertical="center" indent="1"/>
    </xf>
    <xf numFmtId="0" fontId="3" fillId="0" borderId="0" xfId="6" applyFont="1" applyBorder="1" applyProtection="1">
      <alignment horizontal="right" vertical="center"/>
    </xf>
    <xf numFmtId="164" fontId="3" fillId="0" borderId="3" xfId="10" applyFont="1" applyBorder="1" applyProtection="1">
      <alignment horizontal="right" vertical="center" indent="1"/>
    </xf>
    <xf numFmtId="164" fontId="10" fillId="0" borderId="2" xfId="10" applyFont="1" applyFill="1" applyBorder="1">
      <alignment horizontal="right" vertical="center" indent="1"/>
    </xf>
    <xf numFmtId="166" fontId="3" fillId="0" borderId="0" xfId="13" applyNumberFormat="1" applyFont="1" applyFill="1" applyBorder="1">
      <alignment horizontal="left" vertical="center" indent="1"/>
    </xf>
    <xf numFmtId="0" fontId="2" fillId="0" borderId="0" xfId="26">
      <alignment horizontal="center" vertical="center" wrapText="1"/>
    </xf>
    <xf numFmtId="164" fontId="10" fillId="0" borderId="2" xfId="18" applyNumberFormat="1" applyFont="1" applyFill="1" applyBorder="1">
      <alignment horizontal="right" vertical="center"/>
    </xf>
    <xf numFmtId="0" fontId="4" fillId="0" borderId="0" xfId="1" applyBorder="1" applyAlignment="1" applyProtection="1">
      <alignment vertical="center" wrapText="1"/>
    </xf>
    <xf numFmtId="0" fontId="3" fillId="0" borderId="0" xfId="17" applyFont="1">
      <alignment horizontal="left" vertical="center" indent="1"/>
    </xf>
    <xf numFmtId="0" fontId="3" fillId="0" borderId="0" xfId="0" applyFont="1">
      <alignment horizontal="left" vertical="center" wrapText="1"/>
    </xf>
    <xf numFmtId="0" fontId="2" fillId="5" borderId="1" xfId="12" applyFont="1" applyAlignment="1" applyProtection="1">
      <alignment horizontal="left" vertical="center" indent="1"/>
    </xf>
    <xf numFmtId="0" fontId="2" fillId="5" borderId="0" xfId="12" applyFont="1" applyBorder="1" applyAlignment="1" applyProtection="1">
      <alignment horizontal="left" vertical="center" indent="1"/>
    </xf>
    <xf numFmtId="0" fontId="4" fillId="2" borderId="0" xfId="1" applyFont="1" applyFill="1" applyAlignment="1">
      <alignment horizontal="left" vertical="center" wrapText="1" indent="1"/>
    </xf>
    <xf numFmtId="0" fontId="4" fillId="2" borderId="4" xfId="1" applyFont="1" applyFill="1" applyBorder="1" applyAlignment="1">
      <alignment horizontal="left" vertical="center" wrapText="1" indent="1"/>
    </xf>
    <xf numFmtId="0" fontId="4" fillId="2" borderId="0" xfId="1" applyFill="1" applyAlignment="1">
      <alignment horizontal="left" vertical="center" wrapText="1" indent="1"/>
    </xf>
    <xf numFmtId="0" fontId="4" fillId="2" borderId="4" xfId="1" applyFill="1" applyBorder="1" applyAlignment="1">
      <alignment horizontal="left" vertical="center" wrapText="1" indent="1"/>
    </xf>
    <xf numFmtId="0" fontId="3" fillId="3" borderId="0" xfId="21" applyFont="1" applyFill="1">
      <alignment horizontal="left" vertical="top" wrapText="1" indent="1"/>
    </xf>
    <xf numFmtId="0" fontId="9" fillId="3" borderId="0" xfId="23" applyFont="1">
      <alignment horizontal="left" vertical="top" indent="1"/>
    </xf>
  </cellXfs>
  <cellStyles count="60">
    <cellStyle name="20% - Accent1" xfId="37" builtinId="30" customBuiltin="1"/>
    <cellStyle name="20% - Accent2" xfId="41" builtinId="34" customBuiltin="1"/>
    <cellStyle name="20% - Accent3" xfId="45" builtinId="38" customBuiltin="1"/>
    <cellStyle name="20% - Accent4" xfId="49" builtinId="42" customBuiltin="1"/>
    <cellStyle name="20% - Accent5" xfId="53" builtinId="46" customBuiltin="1"/>
    <cellStyle name="20% - Accent6" xfId="57" builtinId="50" customBuiltin="1"/>
    <cellStyle name="40% - Accent1" xfId="38" builtinId="31" customBuiltin="1"/>
    <cellStyle name="40% - Accent2" xfId="42" builtinId="35" customBuiltin="1"/>
    <cellStyle name="40% - Accent3" xfId="46" builtinId="39" customBuiltin="1"/>
    <cellStyle name="40% - Accent4" xfId="50" builtinId="43" customBuiltin="1"/>
    <cellStyle name="40% - Accent5" xfId="54" builtinId="47" customBuiltin="1"/>
    <cellStyle name="40% - Accent6" xfId="58" builtinId="51" customBuiltin="1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12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7" builtinId="53" customBuiltin="1"/>
    <cellStyle name="Followed Hyperlink" xfId="4" builtinId="9" customBuiltin="1"/>
    <cellStyle name="Good" xfId="27" builtinId="26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 customBuiltin="1"/>
    <cellStyle name="Note" xfId="36" builtinId="10" customBuiltin="1"/>
    <cellStyle name="Output" xfId="31" builtinId="21" customBuiltin="1"/>
    <cellStyle name="Percent" xfId="11" builtinId="5" customBuiltin="1"/>
    <cellStyle name="Title" xfId="5" builtinId="15" customBuiltin="1"/>
    <cellStyle name="Total" xfId="18" builtinId="25" customBuiltin="1"/>
    <cellStyle name="Warning Text" xfId="35" builtinId="11" customBuiltin="1"/>
    <cellStyle name="下边框" xfId="24" xr:uid="{00000000-0005-0000-0000-000001000000}"/>
    <cellStyle name="发票描述" xfId="21" xr:uid="{00000000-0005-0000-0000-00000E000000}"/>
    <cellStyle name="发票编号和联系信息" xfId="22" xr:uid="{00000000-0005-0000-0000-00000F000000}"/>
    <cellStyle name="右对齐" xfId="14" xr:uid="{00000000-0005-0000-0000-000014000000}"/>
    <cellStyle name="右缩进" xfId="25" xr:uid="{00000000-0005-0000-0000-000015000000}"/>
    <cellStyle name="导航单元格" xfId="26" xr:uid="{00000000-0005-0000-0000-00001A000000}"/>
    <cellStyle name="左对齐" xfId="13" xr:uid="{00000000-0005-0000-0000-000010000000}"/>
    <cellStyle name="日期" xfId="15" xr:uid="{00000000-0005-0000-0000-000006000000}"/>
    <cellStyle name="电话" xfId="20" xr:uid="{00000000-0005-0000-0000-000013000000}"/>
    <cellStyle name="邮政编码" xfId="19" xr:uid="{00000000-0005-0000-0000-000019000000}"/>
    <cellStyle name="顶端对齐" xfId="23" xr:uid="{00000000-0005-0000-0000-000017000000}"/>
  </cellStyles>
  <dxfs count="30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numFmt numFmtId="164" formatCode="&quot;¥&quot;#,##0.00;&quot;¥&quot;\-#,##0.0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宋体"/>
        <family val="3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6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服务发票" pivot="0" count="4" xr9:uid="{00000000-0011-0000-FFFF-FFFF00000000}">
      <tableStyleElement type="wholeTable" dxfId="29"/>
      <tableStyleElement type="headerRow" dxfId="28"/>
      <tableStyleElement type="totalRow" dxfId="27"/>
      <tableStyleElement type="lastColumn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458;&#2514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6381;&#21153;&#21457;&#3108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箭头：五边形 1" descr="选择此处导航到“客户”工作表">
          <a:hlinkClick xmlns:r="http://schemas.openxmlformats.org/officeDocument/2006/relationships" r:id="rId1" tooltip="选择此处导航到“客户”工作表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/>
            <a:t>客户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213783</xdr:colOff>
      <xdr:row>0</xdr:row>
      <xdr:rowOff>103717</xdr:rowOff>
    </xdr:from>
    <xdr:to>
      <xdr:col>12</xdr:col>
      <xdr:colOff>1742017</xdr:colOff>
      <xdr:row>0</xdr:row>
      <xdr:rowOff>503767</xdr:rowOff>
    </xdr:to>
    <xdr:sp macro="" textlink="">
      <xdr:nvSpPr>
        <xdr:cNvPr id="2" name="箭头：五边形 1" descr="选择此处导航到“客户”工作表">
          <a:hlinkClick xmlns:r="http://schemas.openxmlformats.org/officeDocument/2006/relationships" r:id="rId1" tooltip="选择此处导航到“服务发票”工作表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8644658" y="103717"/>
          <a:ext cx="1766359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bg1"/>
              </a:solidFill>
            </a:rPr>
            <a:t>服务发票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9:H15" headerRowDxfId="23" dataDxfId="22" totalsRowDxfId="21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日期" totalsRowLabel="汇总" dataDxfId="20" totalsRowDxfId="19"/>
    <tableColumn id="2" xr3:uid="{00000000-0010-0000-0000-000002000000}" name="描述" dataDxfId="18" totalsRowDxfId="17"/>
    <tableColumn id="3" xr3:uid="{00000000-0010-0000-0000-000003000000}" name="时薪" dataDxfId="16"/>
    <tableColumn id="4" xr3:uid="{00000000-0010-0000-0000-000004000000}" name="工时" dataDxfId="15"/>
    <tableColumn id="1" xr3:uid="{00000000-0010-0000-0000-000001000000}" name="固定费用" dataDxfId="14"/>
    <tableColumn id="5" xr3:uid="{00000000-0010-0000-0000-000005000000}" name="折扣" dataDxfId="13"/>
    <tableColumn id="6" xr3:uid="{00000000-0010-0000-0000-000006000000}" name="总计" totalsRowFunction="sum" dataDxfId="12" totalsRowDxfId="11">
      <calculatedColumnFormula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calculatedColumnFormula>
    </tableColumn>
  </tableColumns>
  <tableStyleInfo name="服务发票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描述、时薪、工时、固定费用和折扣。自动计算总费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0" dataDxfId="9" totalsRowDxfId="8">
  <autoFilter ref="B2:K4" xr:uid="{00000000-0009-0000-0100-000001000000}"/>
  <tableColumns count="10">
    <tableColumn id="2" xr3:uid="{00000000-0010-0000-0100-000002000000}" name="公司名称" dataDxfId="7" dataCellStyle="左对齐"/>
    <tableColumn id="3" xr3:uid="{00000000-0010-0000-0100-000003000000}" name="联系人姓名" dataDxfId="6"/>
    <tableColumn id="4" xr3:uid="{00000000-0010-0000-0100-000004000000}" name="地址" dataDxfId="5"/>
    <tableColumn id="1" xr3:uid="{00000000-0010-0000-0100-000001000000}" name="地址 2" dataDxfId="4"/>
    <tableColumn id="5" xr3:uid="{00000000-0010-0000-0100-000005000000}" name="市/县" dataDxfId="3"/>
    <tableColumn id="6" xr3:uid="{00000000-0010-0000-0100-000006000000}" name="省/市/自治区" dataDxfId="2"/>
    <tableColumn id="7" xr3:uid="{00000000-0010-0000-0100-000007000000}" name="邮政编码" dataCellStyle="邮政编码"/>
    <tableColumn id="8" xr3:uid="{00000000-0010-0000-0100-000008000000}" name="电话" dataDxfId="1" dataCellStyle="电话"/>
    <tableColumn id="10" xr3:uid="{00000000-0010-0000-0100-00000A000000}" name="电子邮件"/>
    <tableColumn id="11" xr3:uid="{00000000-0010-0000-0100-00000B000000}" name="传真" dataDxfId="0" dataCellStyle="电话"/>
  </tableColumns>
  <tableStyleInfo name="服务发票" showFirstColumn="0" showLastColumn="0" showRowStripes="1" showColumnStripes="0"/>
  <extLst>
    <ext xmlns:x14="http://schemas.microsoft.com/office/spreadsheetml/2009/9/main" uri="{504A1905-F514-4f6f-8877-14C23A59335A}">
      <x14:table altTextSummary="在此表中输入客户详细信息，如公司名称、联系人姓名、地址、电话和传真号码。添加更多行和列以输入更多内容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zh-cn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109375" defaultRowHeight="30" customHeight="1" x14ac:dyDescent="0.3"/>
  <cols>
    <col min="1" max="1" width="2.77734375" style="3" customWidth="1"/>
    <col min="2" max="2" width="22.33203125" style="3" customWidth="1"/>
    <col min="3" max="5" width="25.77734375" style="3" customWidth="1"/>
    <col min="6" max="8" width="20.77734375" style="3" customWidth="1"/>
    <col min="9" max="9" width="2.77734375" style="3" customWidth="1"/>
    <col min="10" max="10" width="22.77734375" style="3" customWidth="1"/>
    <col min="11" max="16384" width="9.109375" style="3"/>
  </cols>
  <sheetData>
    <row r="1" spans="1:10" ht="50.1" customHeight="1" x14ac:dyDescent="0.3">
      <c r="A1" s="8"/>
      <c r="B1" s="9" t="s">
        <v>0</v>
      </c>
      <c r="C1" s="9"/>
      <c r="D1" s="9"/>
      <c r="E1" s="9"/>
      <c r="F1" s="9"/>
      <c r="G1" s="10" t="s">
        <v>22</v>
      </c>
      <c r="H1" s="11">
        <v>34567</v>
      </c>
      <c r="J1" s="12" t="s">
        <v>31</v>
      </c>
    </row>
    <row r="2" spans="1:10" ht="60" customHeight="1" x14ac:dyDescent="0.3">
      <c r="B2" s="2" t="s">
        <v>60</v>
      </c>
      <c r="C2" s="2"/>
      <c r="D2" s="2"/>
      <c r="E2" s="2"/>
      <c r="F2" s="2"/>
      <c r="G2" s="10" t="s">
        <v>23</v>
      </c>
      <c r="H2" s="13">
        <f ca="1">TODAY()</f>
        <v>43235</v>
      </c>
    </row>
    <row r="3" spans="1:10" ht="30" customHeight="1" x14ac:dyDescent="0.3">
      <c r="A3" s="8"/>
      <c r="B3" s="14" t="s">
        <v>1</v>
      </c>
      <c r="C3" s="15" t="s">
        <v>7</v>
      </c>
      <c r="D3" s="16" t="s">
        <v>14</v>
      </c>
      <c r="E3" s="45" t="s">
        <v>19</v>
      </c>
      <c r="F3" s="46"/>
      <c r="G3" s="17" t="s">
        <v>24</v>
      </c>
      <c r="H3" s="18">
        <f ca="1">TODAY()+30</f>
        <v>43265</v>
      </c>
    </row>
    <row r="4" spans="1:10" ht="30" customHeight="1" x14ac:dyDescent="0.3">
      <c r="A4" s="8"/>
      <c r="B4" s="14" t="s">
        <v>2</v>
      </c>
      <c r="C4" s="15" t="s">
        <v>8</v>
      </c>
      <c r="D4" s="19" t="s">
        <v>15</v>
      </c>
      <c r="E4" s="47" t="s">
        <v>58</v>
      </c>
      <c r="F4" s="48"/>
      <c r="G4" s="43"/>
      <c r="H4" s="44"/>
    </row>
    <row r="5" spans="1:10" ht="30" customHeight="1" x14ac:dyDescent="0.3">
      <c r="A5" s="8"/>
      <c r="B5" s="20" t="s">
        <v>3</v>
      </c>
      <c r="C5" s="21" t="s">
        <v>9</v>
      </c>
      <c r="D5" s="22" t="s">
        <v>7</v>
      </c>
      <c r="E5" s="23" t="str">
        <f>VLOOKUP(BillName,CustomerList[],8,FALSE)</f>
        <v>432-555-0178</v>
      </c>
      <c r="F5" s="21"/>
      <c r="G5" s="24" t="s">
        <v>25</v>
      </c>
      <c r="H5" s="24"/>
    </row>
    <row r="6" spans="1:10" ht="30" customHeight="1" x14ac:dyDescent="0.3">
      <c r="A6" s="8"/>
      <c r="B6" s="50" t="s">
        <v>4</v>
      </c>
      <c r="C6" s="21" t="str">
        <f>VLOOKUP(BillName,CustomerList[],3,FALSE)</f>
        <v>樱桃街 345 号</v>
      </c>
      <c r="D6" s="22" t="s">
        <v>8</v>
      </c>
      <c r="E6" s="23" t="str">
        <f>VLOOKUP(BillName,CustomerList[],10,FALSE)</f>
        <v>432-555-0124</v>
      </c>
      <c r="F6" s="21"/>
      <c r="G6" s="49" t="s">
        <v>26</v>
      </c>
      <c r="H6" s="49"/>
    </row>
    <row r="7" spans="1:10" ht="30" customHeight="1" x14ac:dyDescent="0.3">
      <c r="A7" s="8"/>
      <c r="B7" s="50"/>
      <c r="C7" s="21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123 号套房</v>
      </c>
      <c r="D7" s="22" t="s">
        <v>16</v>
      </c>
      <c r="E7" s="25" t="str">
        <f>VLOOKUP(BillName,CustomerList[],9,FALSE)</f>
        <v>mike@treyresearch.net</v>
      </c>
      <c r="F7" s="21"/>
      <c r="G7" s="49"/>
      <c r="H7" s="49"/>
    </row>
    <row r="8" spans="1:10" ht="30" customHeight="1" x14ac:dyDescent="0.3">
      <c r="A8" s="8"/>
      <c r="B8" s="50"/>
      <c r="C8" s="21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奥尔巴尼, SD 12345</v>
      </c>
      <c r="D8" s="22" t="s">
        <v>17</v>
      </c>
      <c r="E8" s="21" t="str">
        <f>VLOOKUP(BillName,CustomerList[],2,FALSE)</f>
        <v>柯攸</v>
      </c>
      <c r="F8" s="21"/>
      <c r="G8" s="49"/>
      <c r="H8" s="49"/>
    </row>
    <row r="9" spans="1:10" ht="30" customHeight="1" x14ac:dyDescent="0.3">
      <c r="A9" s="8"/>
      <c r="B9" s="26" t="s">
        <v>5</v>
      </c>
      <c r="C9" s="27" t="s">
        <v>10</v>
      </c>
      <c r="D9" s="28" t="s">
        <v>18</v>
      </c>
      <c r="E9" s="28" t="s">
        <v>20</v>
      </c>
      <c r="F9" s="28" t="s">
        <v>21</v>
      </c>
      <c r="G9" s="28" t="s">
        <v>27</v>
      </c>
      <c r="H9" s="29" t="s">
        <v>30</v>
      </c>
    </row>
    <row r="10" spans="1:10" ht="30" customHeight="1" x14ac:dyDescent="0.3">
      <c r="A10" s="8"/>
      <c r="B10" s="37">
        <f ca="1">TODAY()</f>
        <v>43235</v>
      </c>
      <c r="C10" s="27" t="s">
        <v>11</v>
      </c>
      <c r="D10" s="30">
        <v>100</v>
      </c>
      <c r="E10" s="28">
        <v>6</v>
      </c>
      <c r="F10" s="30"/>
      <c r="G10" s="30">
        <v>75</v>
      </c>
      <c r="H10" s="31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>525</v>
      </c>
    </row>
    <row r="11" spans="1:10" ht="30" customHeight="1" x14ac:dyDescent="0.3">
      <c r="A11" s="8"/>
      <c r="B11" s="37">
        <f ca="1">TODAY()+1</f>
        <v>43236</v>
      </c>
      <c r="C11" s="27" t="s">
        <v>12</v>
      </c>
      <c r="D11" s="30">
        <v>75</v>
      </c>
      <c r="E11" s="28">
        <v>3</v>
      </c>
      <c r="F11" s="30"/>
      <c r="G11" s="30"/>
      <c r="H11" s="31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>225</v>
      </c>
    </row>
    <row r="12" spans="1:10" ht="30" customHeight="1" x14ac:dyDescent="0.3">
      <c r="A12" s="8"/>
      <c r="B12" s="37">
        <f ca="1">TODAY()+2</f>
        <v>43237</v>
      </c>
      <c r="C12" s="27" t="s">
        <v>13</v>
      </c>
      <c r="D12" s="30"/>
      <c r="E12" s="28"/>
      <c r="F12" s="30">
        <v>275</v>
      </c>
      <c r="G12" s="30"/>
      <c r="H12" s="31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>275</v>
      </c>
    </row>
    <row r="13" spans="1:10" ht="30" customHeight="1" x14ac:dyDescent="0.3">
      <c r="A13" s="8"/>
      <c r="B13" s="37"/>
      <c r="C13" s="27"/>
      <c r="D13" s="30"/>
      <c r="E13" s="28"/>
      <c r="F13" s="30"/>
      <c r="G13" s="30"/>
      <c r="H13" s="31" t="str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/>
      </c>
    </row>
    <row r="14" spans="1:10" ht="30" customHeight="1" x14ac:dyDescent="0.3">
      <c r="A14" s="8"/>
      <c r="B14" s="37"/>
      <c r="C14" s="27"/>
      <c r="D14" s="30"/>
      <c r="E14" s="28"/>
      <c r="F14" s="30"/>
      <c r="G14" s="30"/>
      <c r="H14" s="31" t="str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/>
      </c>
    </row>
    <row r="15" spans="1:10" ht="30" customHeight="1" x14ac:dyDescent="0.3">
      <c r="A15" s="8"/>
      <c r="B15" s="37"/>
      <c r="C15" s="27"/>
      <c r="D15" s="30"/>
      <c r="E15" s="28"/>
      <c r="F15" s="30"/>
      <c r="G15" s="30"/>
      <c r="H15" s="31" t="str">
        <f>IF(OR(InvoiceItems[[#This Row],[固定费用]]&lt;&gt;"",AND(InvoiceItems[[#This Row],[时薪]]&lt;&gt;"",InvoiceItems[[#This Row],[工时]]&lt;&gt;"")),(InvoiceItems[[#This Row],[时薪]]*InvoiceItems[[#This Row],[工时]])+InvoiceItems[[#This Row],[固定费用]]-InvoiceItems[[#This Row],[折扣]],"")</f>
        <v/>
      </c>
    </row>
    <row r="16" spans="1:10" ht="30" customHeight="1" x14ac:dyDescent="0.3">
      <c r="A16" s="8"/>
      <c r="B16" s="41"/>
      <c r="C16" s="41"/>
      <c r="D16" s="41"/>
      <c r="E16" s="41"/>
      <c r="F16" s="41"/>
      <c r="G16" s="32" t="s">
        <v>28</v>
      </c>
      <c r="H16" s="33">
        <f>SUM(InvoiceItems[总计])</f>
        <v>1025</v>
      </c>
    </row>
    <row r="17" spans="1:8" ht="30" customHeight="1" x14ac:dyDescent="0.3">
      <c r="A17" s="8"/>
      <c r="B17" s="41" t="str">
        <f>"各项应付支票 "&amp;CompanyName&amp;"."</f>
        <v>各项应付支票 平面设计研究院.</v>
      </c>
      <c r="C17" s="41"/>
      <c r="D17" s="41"/>
      <c r="E17" s="41"/>
      <c r="F17" s="41"/>
      <c r="G17" s="34" t="s">
        <v>29</v>
      </c>
      <c r="H17" s="35">
        <v>200</v>
      </c>
    </row>
    <row r="18" spans="1:8" ht="30" customHeight="1" x14ac:dyDescent="0.3">
      <c r="A18" s="8"/>
      <c r="B18" s="42" t="s">
        <v>6</v>
      </c>
      <c r="C18" s="42"/>
      <c r="D18" s="42"/>
      <c r="E18" s="42"/>
      <c r="F18" s="42"/>
      <c r="G18" s="39" t="s">
        <v>59</v>
      </c>
      <c r="H18" s="36">
        <f>InvoiceSubtotal-存款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5" priority="2">
      <formula>$E3&lt;&gt;""</formula>
    </cfRule>
  </conditionalFormatting>
  <conditionalFormatting sqref="E7">
    <cfRule type="expression" dxfId="24" priority="1">
      <formula>$E$7&lt;&gt;""</formula>
    </cfRule>
  </conditionalFormatting>
  <dataValidations xWindow="872" yWindow="452" count="49">
    <dataValidation type="list" errorStyle="warning" allowBlank="1" showInputMessage="1" showErrorMessage="1" error="从列表中选择客户姓名。选择“取消”，按 Alt+向下键打开下拉列表，然后按 Enter 进行选择" prompt="在此单元格中选择客户名称。按 Alt+向下键打开下拉列表，然后按 Enter 进行选择。向“客户”工作表添加更多客户，可扩展选择列表" sqref="C5" xr:uid="{00000000-0002-0000-0000-000000000000}">
      <formula1>CustomerLookup</formula1>
    </dataValidation>
    <dataValidation allowBlank="1" showInputMessage="1" showErrorMessage="1" prompt="在此工作簿中创建“服务发票”。在此工作表中输入公司和发票的详细信息，并在“客户”工作表中输入客户详细信息。选择单元格 J1 导航到“客户”工作表" sqref="A1" xr:uid="{00000000-0002-0000-0000-000001000000}"/>
    <dataValidation allowBlank="1" showInputMessage="1" showErrorMessage="1" prompt="此工作表的标题位于此单元格中。在下方单元格中输入公司名称。在单元格 H1、H2 和 H3 中输入发票编号、发票日期和截止日期" sqref="B1" xr:uid="{00000000-0002-0000-0000-000002000000}"/>
    <dataValidation allowBlank="1" showInputMessage="1" showErrorMessage="1" prompt="在此单元格中输入开票公司名称，在单元格 B3 到 E4 输入开票公司详细信息，并在表中从单元格 B9 开始输入发票详细信息" sqref="B2" xr:uid="{00000000-0002-0000-0000-000003000000}"/>
    <dataValidation allowBlank="1" showInputMessage="1" showErrorMessage="1" prompt="在此单元格中输入开票公司地址" sqref="B3" xr:uid="{00000000-0002-0000-0000-000004000000}"/>
    <dataValidation allowBlank="1" showInputMessage="1" showErrorMessage="1" prompt="在此单元格中输入省/市/自治区、市/县和邮政编码" sqref="B4" xr:uid="{00000000-0002-0000-0000-000005000000}"/>
    <dataValidation allowBlank="1" showInputMessage="1" showErrorMessage="1" prompt="在此单元格中输入开票公司电话号码" sqref="D3" xr:uid="{00000000-0002-0000-0000-000006000000}"/>
    <dataValidation allowBlank="1" showInputMessage="1" showErrorMessage="1" prompt="在此单元格中输入开票公司传真" sqref="D4" xr:uid="{00000000-0002-0000-0000-000007000000}"/>
    <dataValidation allowBlank="1" showInputMessage="1" showErrorMessage="1" prompt="在此单元格中输入开票公司电子邮件地址" sqref="E3" xr:uid="{00000000-0002-0000-0000-000008000000}"/>
    <dataValidation allowBlank="1" showInputMessage="1" showErrorMessage="1" prompt="在此单元格中输入开票公司网址" sqref="E4" xr:uid="{00000000-0002-0000-0000-000009000000}"/>
    <dataValidation allowBlank="1" showInputMessage="1" showErrorMessage="1" prompt="根据右侧单元格中的选择，第 5 到 8 行会自动更新受票方信息。在单元格 G6 中输入发票描述" sqref="B5" xr:uid="{00000000-0002-0000-0000-00000A000000}"/>
    <dataValidation allowBlank="1" showInputMessage="1" showErrorMessage="1" prompt="单元格 C6 到 C8 会自动更新客户地址" sqref="B6:B8" xr:uid="{00000000-0002-0000-0000-00000B000000}"/>
    <dataValidation allowBlank="1" showInputMessage="1" showErrorMessage="1" prompt="此单元格会自动更新客户地址" sqref="C6" xr:uid="{00000000-0002-0000-0000-00000C000000}"/>
    <dataValidation allowBlank="1" showInputMessage="1" showErrorMessage="1" prompt="此单元格中自动更新客户地址 2" sqref="C7" xr:uid="{00000000-0002-0000-0000-00000D000000}"/>
    <dataValidation allowBlank="1" showInputMessage="1" showErrorMessage="1" prompt="此单元格会自动更新客户的省/市/自治区、市/县和邮政编码" sqref="C8" xr:uid="{00000000-0002-0000-0000-00000E000000}"/>
    <dataValidation allowBlank="1" showInputMessage="1" showErrorMessage="1" prompt="右侧单元格会自动更新客户电话号码" sqref="D5" xr:uid="{00000000-0002-0000-0000-00000F000000}"/>
    <dataValidation allowBlank="1" showInputMessage="1" showErrorMessage="1" prompt="此单元格中自动更新客户电话号码" sqref="E5" xr:uid="{00000000-0002-0000-0000-000010000000}"/>
    <dataValidation allowBlank="1" showInputMessage="1" showErrorMessage="1" prompt="右侧单元格中自动更新客户传真号码" sqref="D6" xr:uid="{00000000-0002-0000-0000-000011000000}"/>
    <dataValidation allowBlank="1" showInputMessage="1" showErrorMessage="1" prompt="此单元格中自动更新客户传真号码" sqref="E6" xr:uid="{00000000-0002-0000-0000-000012000000}"/>
    <dataValidation allowBlank="1" showInputMessage="1" showErrorMessage="1" prompt="右侧单元格会自动更新客户电子邮件地址" sqref="D7" xr:uid="{00000000-0002-0000-0000-000013000000}"/>
    <dataValidation allowBlank="1" showInputMessage="1" showErrorMessage="1" prompt="此单元格会自动更新客户电子邮件地址" sqref="E7" xr:uid="{00000000-0002-0000-0000-000014000000}"/>
    <dataValidation allowBlank="1" showInputMessage="1" showErrorMessage="1" prompt="右侧单元格会自动更新客户联系人姓名" sqref="D8" xr:uid="{00000000-0002-0000-0000-000015000000}"/>
    <dataValidation allowBlank="1" showInputMessage="1" showErrorMessage="1" prompt="此单元格会自动更新客户联系人姓名" sqref="E8" xr:uid="{00000000-0002-0000-0000-000016000000}"/>
    <dataValidation allowBlank="1" showInputMessage="1" showErrorMessage="1" prompt="在右侧单元格中输入发票编号" sqref="G1" xr:uid="{00000000-0002-0000-0000-000017000000}"/>
    <dataValidation allowBlank="1" showInputMessage="1" showErrorMessage="1" prompt="在此单元格中输入发票编号" sqref="H1" xr:uid="{00000000-0002-0000-0000-000018000000}"/>
    <dataValidation allowBlank="1" showInputMessage="1" showErrorMessage="1" prompt="在右侧单元格中输入发票日期" sqref="G2" xr:uid="{00000000-0002-0000-0000-000019000000}"/>
    <dataValidation allowBlank="1" showInputMessage="1" showErrorMessage="1" prompt="在此单元格中输入发票日期" sqref="H2" xr:uid="{00000000-0002-0000-0000-00001A000000}"/>
    <dataValidation allowBlank="1" showInputMessage="1" showErrorMessage="1" prompt="在右侧单元格中输入截止日期" sqref="G3" xr:uid="{00000000-0002-0000-0000-00001B000000}"/>
    <dataValidation allowBlank="1" showInputMessage="1" showErrorMessage="1" prompt="在此单元格中输入截止日期" sqref="H3" xr:uid="{00000000-0002-0000-0000-00001C000000}"/>
    <dataValidation allowBlank="1" showInputMessage="1" showErrorMessage="1" prompt="在下方单元格中输入发票描述" sqref="G5:H5" xr:uid="{00000000-0002-0000-0000-00001D000000}"/>
    <dataValidation allowBlank="1" showInputMessage="1" showErrorMessage="1" prompt="在此单元格中输入发票描述" sqref="G6:H8" xr:uid="{00000000-0002-0000-0000-00001E000000}"/>
    <dataValidation allowBlank="1" showInputMessage="1" showErrorMessage="1" prompt="在此标题下的此列中输入日期" sqref="B9" xr:uid="{00000000-0002-0000-0000-00001F000000}"/>
    <dataValidation allowBlank="1" showInputMessage="1" showErrorMessage="1" prompt="在此标题下的此列中输入描述" sqref="C9" xr:uid="{00000000-0002-0000-0000-000020000000}"/>
    <dataValidation allowBlank="1" showInputMessage="1" showErrorMessage="1" prompt="在此标题下的此列中输入时薪" sqref="D9" xr:uid="{00000000-0002-0000-0000-000021000000}"/>
    <dataValidation allowBlank="1" showInputMessage="1" showErrorMessage="1" prompt="在此标题下的此列中输入工时" sqref="E9" xr:uid="{00000000-0002-0000-0000-000022000000}"/>
    <dataValidation allowBlank="1" showInputMessage="1" showErrorMessage="1" prompt="在此标题下的此列中输入固定收费" sqref="F9" xr:uid="{00000000-0002-0000-0000-000023000000}"/>
    <dataValidation allowBlank="1" showInputMessage="1" showErrorMessage="1" prompt="在此标题下的此列中输入折扣" sqref="G9" xr:uid="{00000000-0002-0000-0000-000024000000}"/>
    <dataValidation allowBlank="1" showInputMessage="1" showErrorMessage="1" prompt="将在此标题下的此列中自动计算总价" sqref="H9" xr:uid="{00000000-0002-0000-0000-000025000000}"/>
    <dataValidation allowBlank="1" showInputMessage="1" showErrorMessage="1" prompt="右侧单元格自动计算发票小计" sqref="G16" xr:uid="{00000000-0002-0000-0000-000026000000}"/>
    <dataValidation allowBlank="1" showInputMessage="1" showErrorMessage="1" prompt="此单元格会自动计算发票小计" sqref="H16" xr:uid="{00000000-0002-0000-0000-000027000000}"/>
    <dataValidation allowBlank="1" showInputMessage="1" showErrorMessage="1" prompt="在右侧单元格中输入押金" sqref="G17" xr:uid="{00000000-0002-0000-0000-000028000000}"/>
    <dataValidation allowBlank="1" showInputMessage="1" showErrorMessage="1" prompt="在此单元格中输入押金" sqref="H17" xr:uid="{00000000-0002-0000-0000-000029000000}"/>
    <dataValidation allowBlank="1" showInputMessage="1" showErrorMessage="1" prompt="右侧单元格会自动计算总费用" sqref="G18" xr:uid="{00000000-0002-0000-0000-00002A000000}"/>
    <dataValidation allowBlank="1" showInputMessage="1" showErrorMessage="1" prompt="此单元格会自动计算总费用" sqref="H18" xr:uid="{00000000-0002-0000-0000-00002B000000}"/>
    <dataValidation allowBlank="1" showInputMessage="1" showErrorMessage="1" prompt="在此单元格中输入应付款总额的期限天数，替换第一个 &lt;#&gt;，并输入逾期服务费用百分比替换第二个 &lt;#&gt;" sqref="B18:F18" xr:uid="{00000000-0002-0000-0000-00002C000000}"/>
    <dataValidation allowBlank="1" showInputMessage="1" showErrorMessage="1" prompt="公司名称将自动附加到此单元格中" sqref="B17:F17" xr:uid="{00000000-0002-0000-0000-00002D000000}"/>
    <dataValidation allowBlank="1" showInputMessage="1" showErrorMessage="1" prompt="在右侧单元格中输入开票公司电话号码" sqref="C3" xr:uid="{00000000-0002-0000-0000-00002E000000}"/>
    <dataValidation allowBlank="1" showInputMessage="1" showErrorMessage="1" prompt="在右侧单元格中输入开票公司传真号码" sqref="C4" xr:uid="{00000000-0002-0000-0000-00002F000000}"/>
    <dataValidation allowBlank="1" showInputMessage="1" showErrorMessage="1" prompt="“客户”工作表的导航链接。不会打印此单元格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选择此处以转至网站" display="https://www.microsoft.com/zh-cn/" xr:uid="{00000000-0004-0000-0000-000002000000}"/>
    <hyperlink ref="E3:F3" r:id="rId4" tooltip="选择此处以发送电子邮件" display="CustomerService@tailspintoys.com" xr:uid="{00000000-0004-0000-0000-000003000000}"/>
    <hyperlink ref="J1" location="客户!A1" tooltip="选择此处导航到“客户”工作表" display="客户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.109375" defaultRowHeight="30" customHeight="1" x14ac:dyDescent="0.3"/>
  <cols>
    <col min="1" max="1" width="2.77734375" style="3" customWidth="1"/>
    <col min="2" max="2" width="22.77734375" style="3" customWidth="1"/>
    <col min="3" max="3" width="18.88671875" style="3" customWidth="1"/>
    <col min="4" max="4" width="24.88671875" style="3" customWidth="1"/>
    <col min="5" max="5" width="22.44140625" style="3" customWidth="1"/>
    <col min="6" max="6" width="26.77734375" style="3" customWidth="1"/>
    <col min="7" max="7" width="17.44140625" style="3" customWidth="1"/>
    <col min="8" max="9" width="16.77734375" style="3" customWidth="1"/>
    <col min="10" max="10" width="28.6640625" style="3" customWidth="1"/>
    <col min="11" max="11" width="16.77734375" style="3" customWidth="1"/>
    <col min="12" max="12" width="2.77734375" style="3" customWidth="1"/>
    <col min="13" max="13" width="22.77734375" style="3" customWidth="1"/>
    <col min="14" max="16384" width="9.109375" style="3"/>
  </cols>
  <sheetData>
    <row r="1" spans="2:13" ht="50.1" customHeight="1" x14ac:dyDescent="0.3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M1" s="38" t="s">
        <v>0</v>
      </c>
    </row>
    <row r="2" spans="2:13" ht="30" customHeight="1" x14ac:dyDescent="0.3">
      <c r="B2" s="4" t="s">
        <v>32</v>
      </c>
      <c r="C2" s="4" t="s">
        <v>34</v>
      </c>
      <c r="D2" s="4" t="s">
        <v>37</v>
      </c>
      <c r="E2" s="5" t="s">
        <v>40</v>
      </c>
      <c r="F2" s="4" t="s">
        <v>42</v>
      </c>
      <c r="G2" s="4" t="s">
        <v>45</v>
      </c>
      <c r="H2" s="4" t="s">
        <v>48</v>
      </c>
      <c r="I2" s="4" t="s">
        <v>49</v>
      </c>
      <c r="J2" s="3" t="s">
        <v>52</v>
      </c>
      <c r="K2" s="4" t="s">
        <v>55</v>
      </c>
    </row>
    <row r="3" spans="2:13" ht="30" customHeight="1" x14ac:dyDescent="0.3">
      <c r="B3" s="6" t="s">
        <v>9</v>
      </c>
      <c r="C3" s="4" t="s">
        <v>35</v>
      </c>
      <c r="D3" s="4" t="s">
        <v>38</v>
      </c>
      <c r="E3" s="5" t="s">
        <v>41</v>
      </c>
      <c r="F3" s="4" t="s">
        <v>43</v>
      </c>
      <c r="G3" s="4" t="s">
        <v>46</v>
      </c>
      <c r="H3" s="1">
        <v>12345</v>
      </c>
      <c r="I3" s="7" t="s">
        <v>50</v>
      </c>
      <c r="J3" s="40" t="s">
        <v>53</v>
      </c>
      <c r="K3" s="7" t="s">
        <v>56</v>
      </c>
    </row>
    <row r="4" spans="2:13" ht="30" customHeight="1" x14ac:dyDescent="0.3">
      <c r="B4" s="6" t="s">
        <v>33</v>
      </c>
      <c r="C4" s="4" t="s">
        <v>36</v>
      </c>
      <c r="D4" s="4" t="s">
        <v>39</v>
      </c>
      <c r="E4" s="5"/>
      <c r="F4" s="4" t="s">
        <v>44</v>
      </c>
      <c r="G4" s="4" t="s">
        <v>47</v>
      </c>
      <c r="H4" s="1">
        <v>9876</v>
      </c>
      <c r="I4" s="7" t="s">
        <v>51</v>
      </c>
      <c r="J4" s="40" t="s">
        <v>54</v>
      </c>
      <c r="K4" s="7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5" type="noConversion"/>
  <dataValidations count="13">
    <dataValidation allowBlank="1" showInputMessage="1" showErrorMessage="1" prompt="在此“客户”工作表中输入客户详细信息。输入的客户信息将在“发票”工作表中使用。选择单元格 M1 导航到“服务发票”工作表" sqref="A1" xr:uid="{00000000-0002-0000-0100-000000000000}"/>
    <dataValidation allowBlank="1" showInputMessage="1" showErrorMessage="1" prompt="此工作表的标题位于此单元格中" sqref="B1" xr:uid="{00000000-0002-0000-0100-000001000000}"/>
    <dataValidation allowBlank="1" showInputMessage="1" showErrorMessage="1" prompt="在此标题下的此列中输入公司名称。使用标题筛选器查找特定条目" sqref="B2" xr:uid="{00000000-0002-0000-0100-000002000000}"/>
    <dataValidation allowBlank="1" showInputMessage="1" showErrorMessage="1" prompt="在此标题下的此列中输入联系人姓名" sqref="C2" xr:uid="{00000000-0002-0000-0100-000003000000}"/>
    <dataValidation allowBlank="1" showInputMessage="1" showErrorMessage="1" prompt="在此标题下的此列中输入地址" sqref="D2" xr:uid="{00000000-0002-0000-0100-000004000000}"/>
    <dataValidation allowBlank="1" showInputMessage="1" showErrorMessage="1" prompt="在此标题下的此列中输入地址 2" sqref="E2" xr:uid="{00000000-0002-0000-0100-000005000000}"/>
    <dataValidation allowBlank="1" showInputMessage="1" showErrorMessage="1" prompt="在此标题下的此列中输入市/县" sqref="F2" xr:uid="{00000000-0002-0000-0100-000006000000}"/>
    <dataValidation allowBlank="1" showInputMessage="1" showErrorMessage="1" prompt="在此标题下的此列中输入省/市/自治区" sqref="G2" xr:uid="{00000000-0002-0000-0100-000007000000}"/>
    <dataValidation allowBlank="1" showInputMessage="1" showErrorMessage="1" prompt="在此标题下的此列中输入邮政编码" sqref="H2" xr:uid="{00000000-0002-0000-0100-000008000000}"/>
    <dataValidation allowBlank="1" showInputMessage="1" showErrorMessage="1" prompt="在此标题下的此列中输入电话号码" sqref="I2" xr:uid="{00000000-0002-0000-0100-000009000000}"/>
    <dataValidation allowBlank="1" showInputMessage="1" showErrorMessage="1" prompt="在此标题下的此列中输入电子邮件地址" sqref="J2" xr:uid="{00000000-0002-0000-0100-00000A000000}"/>
    <dataValidation allowBlank="1" showInputMessage="1" showErrorMessage="1" prompt="在此标题下的此列中输入传真号码" sqref="K2" xr:uid="{00000000-0002-0000-0100-00000B000000}"/>
    <dataValidation allowBlank="1" showInputMessage="1" showErrorMessage="1" prompt="“服务发票”工作表的导航链接。不会打印此单元格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服务发票!A1" tooltip="选择此处导航到“服务发票”工作表" display="服务发票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服务发票</vt:lpstr>
      <vt:lpstr>客户</vt:lpstr>
      <vt:lpstr>BillName</vt:lpstr>
      <vt:lpstr>ColumnTitle1</vt:lpstr>
      <vt:lpstr>ColumnTitleRegion1..G6.1</vt:lpstr>
      <vt:lpstr>CompanyName</vt:lpstr>
      <vt:lpstr>CustomerLookup</vt:lpstr>
      <vt:lpstr>InvoiceSubtotal</vt:lpstr>
      <vt:lpstr>客户!Print_Area</vt:lpstr>
      <vt:lpstr>服务发票!Print_Area</vt:lpstr>
      <vt:lpstr>客户!Print_Titles</vt:lpstr>
      <vt:lpstr>服务发票!Print_Titles</vt:lpstr>
      <vt:lpstr>RowTitleRegion1..H3</vt:lpstr>
      <vt:lpstr>RowTitleRegion2..C8</vt:lpstr>
      <vt:lpstr>RowTitleRegion3..E8</vt:lpstr>
      <vt:lpstr>RowTitleRegion4..H18</vt:lpstr>
      <vt:lpstr>Title2</vt:lpstr>
      <vt:lpstr>存款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2017-04-21T05:22:01Z</dcterms:created>
  <dcterms:modified xsi:type="dcterms:W3CDTF">2018-05-15T07:04:51Z</dcterms:modified>
</cp:coreProperties>
</file>