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/>
  <xr:revisionPtr revIDLastSave="0" documentId="13_ncr:1_{840AF30B-5309-4BC3-BBA8-18141FAEBC42}" xr6:coauthVersionLast="47" xr6:coauthVersionMax="47" xr10:uidLastSave="{00000000-0000-0000-0000-000000000000}"/>
  <bookViews>
    <workbookView xWindow="-120" yWindow="-120" windowWidth="29100" windowHeight="16020" xr2:uid="{00000000-000D-0000-FFFF-FFFF00000000}"/>
  </bookViews>
  <sheets>
    <sheet name="商业发票" sheetId="1" r:id="rId1"/>
    <sheet name="客户" sheetId="3" r:id="rId2"/>
  </sheets>
  <definedNames>
    <definedName name="BillName">商业发票!$C$4</definedName>
    <definedName name="ColumnTitle1">InvoiceItems[[#Headers],[日期]]</definedName>
    <definedName name="CompanyName">商业发票!$B$1</definedName>
    <definedName name="CustomerLookup">CustomerList[公司名称]</definedName>
    <definedName name="InvoiceSubtotal">商业发票!$H$14</definedName>
    <definedName name="_xlnm.Print_Area" localSheetId="1">客户!$A:$L</definedName>
    <definedName name="_xlnm.Print_Area" localSheetId="0">商业发票!$A:$I</definedName>
    <definedName name="_xlnm.Print_Titles" localSheetId="1">客户!$2:$2</definedName>
    <definedName name="_xlnm.Print_Titles" localSheetId="0">商业发票!$8:$8</definedName>
    <definedName name="RowTitleRegion1..C6">商业发票!$B$4</definedName>
    <definedName name="RowTitleRegion2..E5">商业发票!$D$4</definedName>
    <definedName name="RowTitleRegion3..H5">商业发票!$G$4</definedName>
    <definedName name="RowTitleRegion4..H20">商业发票!$G$14</definedName>
    <definedName name="SalesTax">商业发票!$H$16</definedName>
    <definedName name="SalesTaxRate">商业发票!$H$15</definedName>
    <definedName name="Title2">CustomerList[[#Headers],[公司名称]]</definedName>
    <definedName name="存款">商业发票!$H$18</definedName>
    <definedName name="运费">商业发票!$H$17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<sst xmlns="http://schemas.openxmlformats.org/spreadsheetml/2006/main" count="62" uniqueCount="60">
  <si>
    <t>TAILSPIN TOYS</t>
  </si>
  <si>
    <t>受票方：</t>
  </si>
  <si>
    <t>地址：</t>
  </si>
  <si>
    <t>日期</t>
  </si>
  <si>
    <t>应付款总额期限为 10 天。逾期账款每月收取 2% 的利息。</t>
  </si>
  <si>
    <t>Lilli Allik</t>
  </si>
  <si>
    <t>商品编号</t>
  </si>
  <si>
    <t>电话号码：</t>
  </si>
  <si>
    <t>传真：</t>
  </si>
  <si>
    <t>电子邮件：</t>
  </si>
  <si>
    <t>说明</t>
  </si>
  <si>
    <t>木块</t>
  </si>
  <si>
    <t>123 Main Street</t>
  </si>
  <si>
    <t>Ocean View,  MO 12345</t>
  </si>
  <si>
    <t>数量</t>
  </si>
  <si>
    <t>单价</t>
  </si>
  <si>
    <t>tailspin@interestingsite.com</t>
  </si>
  <si>
    <t>www.tailspintoys.com</t>
  </si>
  <si>
    <t>发票编号：</t>
  </si>
  <si>
    <t>发票日期：</t>
  </si>
  <si>
    <t>联系人：</t>
  </si>
  <si>
    <t>折扣</t>
  </si>
  <si>
    <t>发票小计</t>
  </si>
  <si>
    <t>税率</t>
  </si>
  <si>
    <t>销售税</t>
  </si>
  <si>
    <t>运费</t>
  </si>
  <si>
    <t>预收款</t>
  </si>
  <si>
    <t>总计</t>
  </si>
  <si>
    <t>客户</t>
  </si>
  <si>
    <t>公司名称</t>
  </si>
  <si>
    <t>Contoso, Ltd</t>
  </si>
  <si>
    <t>联系信息</t>
  </si>
  <si>
    <t>Mike Gragg</t>
  </si>
  <si>
    <t>Janine Mendoza</t>
  </si>
  <si>
    <t>地址</t>
  </si>
  <si>
    <t>345 Cherry Street</t>
  </si>
  <si>
    <t>567 Walnut Lane</t>
  </si>
  <si>
    <t>地址 2</t>
  </si>
  <si>
    <t>Suite 123</t>
  </si>
  <si>
    <t>城市</t>
  </si>
  <si>
    <t>奥尔巴尼</t>
  </si>
  <si>
    <t>莫林</t>
  </si>
  <si>
    <t>州</t>
  </si>
  <si>
    <t>SD</t>
  </si>
  <si>
    <t>MO</t>
  </si>
  <si>
    <t>邮政编码</t>
  </si>
  <si>
    <t>09876</t>
  </si>
  <si>
    <t>电话</t>
  </si>
  <si>
    <t>432-555-0178</t>
  </si>
  <si>
    <t>432-555-0189</t>
  </si>
  <si>
    <t>电子邮件</t>
  </si>
  <si>
    <t>mike@excellentwebsite.com</t>
  </si>
  <si>
    <t>contoso@websitegoeshere.com</t>
  </si>
  <si>
    <t>传真</t>
  </si>
  <si>
    <t>432-555-0187</t>
  </si>
  <si>
    <t>432-555-0123</t>
  </si>
  <si>
    <t>商业发票</t>
  </si>
  <si>
    <r>
      <rPr>
        <b/>
        <sz val="11"/>
        <color theme="2" tint="-0.749992370372631"/>
        <rFont val="Microsoft YaHei UI"/>
        <family val="2"/>
      </rPr>
      <t>电话：</t>
    </r>
    <r>
      <rPr>
        <sz val="11"/>
        <color theme="2" tint="-0.749992370372631"/>
        <rFont val="Microsoft YaHei UI"/>
        <family val="2"/>
      </rPr>
      <t>123-555-0123</t>
    </r>
  </si>
  <si>
    <r>
      <rPr>
        <b/>
        <sz val="11"/>
        <color theme="2" tint="-0.749992370372631"/>
        <rFont val="Microsoft YaHei UI"/>
        <family val="2"/>
      </rPr>
      <t>传真：</t>
    </r>
    <r>
      <rPr>
        <sz val="11"/>
        <color theme="2" tint="-0.749992370372631"/>
        <rFont val="Microsoft YaHei UI"/>
        <family val="2"/>
      </rPr>
      <t>123-555-0124</t>
    </r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</si>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</sst>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0;0;;@"/>
    <numFmt numFmtId="180" formatCode="[DBNum1][$-804]General"/>
    <numFmt numFmtId="182" formatCode="0_ "/>
  </numFmts>
  <fonts count="28" x14ac:knownFonts="1">
    <font>
      <sz val="11"/>
      <color theme="3"/>
      <name val="Microsoft YaHei UI"/>
      <family val="2"/>
    </font>
    <font>
      <b/>
      <sz val="10"/>
      <name val="Arial"/>
      <family val="2"/>
    </font>
    <font>
      <sz val="10"/>
      <name val="宋体"/>
      <family val="2"/>
      <scheme val="minor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color theme="3"/>
      <name val="Microsoft YaHei UI"/>
      <family val="2"/>
    </font>
    <font>
      <sz val="11"/>
      <color rgb="FF006100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2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b/>
      <sz val="11"/>
      <color theme="3"/>
      <name val="Microsoft YaHei UI"/>
      <family val="2"/>
    </font>
    <font>
      <b/>
      <sz val="28"/>
      <color theme="4" tint="-0.499984740745262"/>
      <name val="Microsoft YaHei UI"/>
      <family val="2"/>
    </font>
    <font>
      <b/>
      <sz val="28"/>
      <color theme="4"/>
      <name val="Microsoft YaHei UI"/>
      <family val="2"/>
    </font>
    <font>
      <sz val="11"/>
      <color theme="2" tint="-0.749992370372631"/>
      <name val="Microsoft YaHei UI"/>
      <family val="2"/>
    </font>
    <font>
      <b/>
      <sz val="11"/>
      <color theme="2" tint="-0.749992370372631"/>
      <name val="Microsoft YaHei UI"/>
      <family val="2"/>
    </font>
    <font>
      <sz val="10"/>
      <color theme="2" tint="-0.749992370372631"/>
      <name val="Microsoft YaHei UI"/>
      <family val="2"/>
    </font>
    <font>
      <sz val="9"/>
      <color theme="2" tint="-0.749992370372631"/>
      <name val="Microsoft YaHei UI"/>
      <family val="2"/>
    </font>
    <font>
      <sz val="11"/>
      <color theme="3" tint="-0.249977111117893"/>
      <name val="Microsoft YaHei UI"/>
      <family val="2"/>
    </font>
    <font>
      <sz val="11"/>
      <color rgb="FF707070"/>
      <name val="Microsoft YaHei UI"/>
      <family val="2"/>
    </font>
    <font>
      <b/>
      <sz val="22"/>
      <color theme="4" tint="-0.499984740745262"/>
      <name val="Microsoft YaHei UI"/>
      <family val="2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3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14" fillId="0" borderId="0" applyFill="0" applyBorder="0" applyProtection="0">
      <alignment horizontal="left" vertical="center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7" fontId="8" fillId="0" borderId="0" applyFont="0" applyFill="0" applyBorder="0" applyProtection="0">
      <alignment horizontal="right" vertical="center"/>
    </xf>
    <xf numFmtId="7" fontId="3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15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82" fontId="8" fillId="0" borderId="0" applyFont="0" applyFill="0" applyBorder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78" fontId="17" fillId="0" borderId="0" applyNumberFormat="0">
      <alignment horizontal="left" vertical="top" wrapText="1"/>
    </xf>
    <xf numFmtId="0" fontId="17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4" fillId="0" borderId="0" applyNumberFormat="0" applyFill="0" applyBorder="0">
      <alignment horizontal="center" vertical="center" wrapText="1"/>
    </xf>
    <xf numFmtId="0" fontId="9" fillId="4" borderId="0" applyNumberFormat="0" applyBorder="0" applyAlignment="0" applyProtection="0"/>
    <xf numFmtId="0" fontId="5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6" applyNumberFormat="0" applyAlignment="0" applyProtection="0"/>
    <xf numFmtId="0" fontId="13" fillId="8" borderId="7" applyNumberFormat="0" applyAlignment="0" applyProtection="0"/>
    <xf numFmtId="0" fontId="6" fillId="8" borderId="6" applyNumberFormat="0" applyAlignment="0" applyProtection="0"/>
    <xf numFmtId="0" fontId="11" fillId="0" borderId="8" applyNumberFormat="0" applyFill="0" applyAlignment="0" applyProtection="0"/>
    <xf numFmtId="0" fontId="7" fillId="9" borderId="9" applyNumberFormat="0" applyAlignment="0" applyProtection="0"/>
    <xf numFmtId="0" fontId="16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60">
    <xf numFmtId="0" fontId="0" fillId="0" borderId="0" xfId="0">
      <alignment horizontal="left" vertical="center" wrapText="1"/>
    </xf>
    <xf numFmtId="0" fontId="2" fillId="0" borderId="0" xfId="0" applyFont="1">
      <alignment horizontal="left" vertical="center" wrapText="1"/>
    </xf>
    <xf numFmtId="0" fontId="20" fillId="0" borderId="0" xfId="2" applyFont="1" applyAlignment="1">
      <alignment horizontal="left" wrapText="1" indent="1"/>
    </xf>
    <xf numFmtId="180" fontId="20" fillId="0" borderId="0" xfId="18" applyFont="1" applyAlignment="1">
      <alignment horizontal="left" wrapText="1" indent="1"/>
    </xf>
    <xf numFmtId="0" fontId="4" fillId="0" borderId="0" xfId="23" applyFill="1" applyAlignment="1">
      <alignment horizontal="center" vertical="top" wrapText="1"/>
    </xf>
    <xf numFmtId="0" fontId="20" fillId="0" borderId="0" xfId="3" applyFont="1" applyAlignment="1">
      <alignment horizontal="left" vertical="top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0" fillId="0" borderId="0" xfId="11" applyFont="1" applyAlignment="1">
      <alignment horizontal="left" vertical="top" indent="1"/>
    </xf>
    <xf numFmtId="178" fontId="21" fillId="0" borderId="0" xfId="20" applyNumberFormat="1" applyFont="1" applyAlignment="1">
      <alignment horizontal="left" vertical="top" wrapText="1" indent="1"/>
    </xf>
    <xf numFmtId="180" fontId="21" fillId="0" borderId="0" xfId="18" applyFont="1" applyAlignment="1">
      <alignment horizontal="left" vertical="top" wrapText="1" indent="1"/>
    </xf>
    <xf numFmtId="0" fontId="20" fillId="0" borderId="0" xfId="11" applyFont="1" applyAlignment="1">
      <alignment horizontal="left" vertical="top" indent="2"/>
    </xf>
    <xf numFmtId="0" fontId="21" fillId="0" borderId="0" xfId="20" applyNumberFormat="1" applyFont="1">
      <alignment horizontal="left" vertical="top" wrapText="1"/>
    </xf>
    <xf numFmtId="180" fontId="21" fillId="0" borderId="0" xfId="18" applyFont="1" applyBorder="1" applyAlignment="1">
      <alignment horizontal="left" vertical="top" wrapText="1" indent="1"/>
    </xf>
    <xf numFmtId="14" fontId="21" fillId="0" borderId="0" xfId="20" applyNumberFormat="1" applyFont="1">
      <alignment horizontal="left" vertical="top" wrapText="1"/>
    </xf>
    <xf numFmtId="178" fontId="21" fillId="0" borderId="0" xfId="20" applyNumberFormat="1" applyFont="1" applyAlignment="1">
      <alignment horizontal="left" vertical="top" indent="1"/>
    </xf>
    <xf numFmtId="178" fontId="21" fillId="0" borderId="0" xfId="20" applyNumberFormat="1" applyFont="1">
      <alignment horizontal="left" vertical="top" wrapText="1"/>
    </xf>
    <xf numFmtId="0" fontId="23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7" fillId="0" borderId="0" xfId="22" applyFont="1" applyFill="1" applyBorder="1" applyAlignment="1">
      <alignment horizontal="left" vertical="center" wrapText="1" indent="1"/>
    </xf>
    <xf numFmtId="0" fontId="7" fillId="0" borderId="0" xfId="22" applyFont="1" applyFill="1" applyBorder="1" applyAlignment="1">
      <alignment horizontal="center" vertical="center" wrapText="1"/>
    </xf>
    <xf numFmtId="0" fontId="7" fillId="0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right" vertical="center" wrapText="1" indent="1"/>
    </xf>
    <xf numFmtId="14" fontId="24" fillId="0" borderId="0" xfId="16" applyFont="1" applyFill="1" applyBorder="1" applyAlignment="1">
      <alignment horizontal="left" vertical="center" wrapText="1" indent="1"/>
    </xf>
    <xf numFmtId="0" fontId="24" fillId="0" borderId="0" xfId="22" applyFont="1" applyFill="1" applyBorder="1" applyAlignment="1">
      <alignment horizontal="center" vertical="center" wrapText="1"/>
    </xf>
    <xf numFmtId="182" fontId="24" fillId="0" borderId="0" xfId="17" applyFont="1" applyFill="1" applyBorder="1" applyAlignment="1">
      <alignment horizontal="center" vertical="center"/>
    </xf>
    <xf numFmtId="7" fontId="24" fillId="0" borderId="0" xfId="9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15" fillId="0" borderId="5" xfId="14" applyFill="1" applyBorder="1" applyAlignment="1" applyProtection="1">
      <alignment horizontal="left" vertical="center" indent="1"/>
    </xf>
    <xf numFmtId="7" fontId="3" fillId="0" borderId="5" xfId="10" applyFill="1" applyBorder="1" applyProtection="1">
      <alignment horizontal="right" vertical="center" indent="1"/>
    </xf>
    <xf numFmtId="0" fontId="15" fillId="0" borderId="3" xfId="14" applyFill="1" applyAlignment="1" applyProtection="1">
      <alignment horizontal="left" vertical="center" indent="1"/>
    </xf>
    <xf numFmtId="9" fontId="3" fillId="0" borderId="3" xfId="4" applyFill="1" applyBorder="1" applyProtection="1">
      <alignment horizontal="right" vertical="center" indent="1"/>
    </xf>
    <xf numFmtId="7" fontId="3" fillId="0" borderId="3" xfId="10" applyFill="1" applyBorder="1" applyProtection="1">
      <alignment horizontal="right" vertical="center" indent="1"/>
    </xf>
    <xf numFmtId="0" fontId="15" fillId="0" borderId="4" xfId="14" applyFill="1" applyBorder="1" applyAlignment="1" applyProtection="1">
      <alignment horizontal="left" vertical="center" indent="1"/>
    </xf>
    <xf numFmtId="7" fontId="3" fillId="0" borderId="4" xfId="10" applyFill="1" applyBorder="1" applyProtection="1">
      <alignment horizontal="right" vertical="center" indent="1"/>
    </xf>
    <xf numFmtId="0" fontId="25" fillId="0" borderId="0" xfId="19" applyFont="1" applyAlignment="1">
      <alignment horizontal="left" indent="1"/>
    </xf>
    <xf numFmtId="0" fontId="15" fillId="0" borderId="0" xfId="14" applyFill="1" applyBorder="1" applyAlignment="1" applyProtection="1">
      <alignment horizontal="left" vertical="center" indent="1"/>
    </xf>
    <xf numFmtId="7" fontId="3" fillId="0" borderId="0" xfId="10" applyFill="1" applyBorder="1" applyProtection="1">
      <alignment horizontal="right" vertical="center" indent="1"/>
    </xf>
    <xf numFmtId="0" fontId="7" fillId="3" borderId="0" xfId="14" applyFont="1" applyFill="1" applyBorder="1" applyAlignment="1" applyProtection="1">
      <alignment horizontal="left" vertical="center" indent="1"/>
    </xf>
    <xf numFmtId="7" fontId="4" fillId="3" borderId="0" xfId="10" applyFont="1" applyFill="1" applyBorder="1" applyProtection="1">
      <alignment horizontal="right" vertical="center" indent="1"/>
    </xf>
    <xf numFmtId="2" fontId="26" fillId="0" borderId="0" xfId="6" applyFont="1" applyAlignment="1">
      <alignment horizontal="left" vertical="center" indent="1"/>
    </xf>
    <xf numFmtId="0" fontId="4" fillId="0" borderId="0" xfId="23" quotePrefix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>
      <alignment horizontal="left" vertical="center" wrapText="1"/>
    </xf>
    <xf numFmtId="0" fontId="24" fillId="0" borderId="0" xfId="0" applyFont="1" applyAlignment="1">
      <alignment horizontal="left" vertical="center"/>
    </xf>
    <xf numFmtId="180" fontId="24" fillId="0" borderId="0" xfId="18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80" fontId="24" fillId="0" borderId="0" xfId="18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vertical="top" wrapText="1"/>
    </xf>
    <xf numFmtId="2" fontId="18" fillId="0" borderId="0" xfId="6" applyFont="1" applyBorder="1" applyAlignment="1">
      <alignment horizontal="left" vertical="center" wrapText="1"/>
    </xf>
    <xf numFmtId="2" fontId="19" fillId="0" borderId="0" xfId="6" applyFont="1" applyBorder="1" applyAlignment="1">
      <alignment horizontal="left" vertical="center" wrapText="1"/>
    </xf>
    <xf numFmtId="180" fontId="20" fillId="0" borderId="0" xfId="3" applyNumberFormat="1" applyFont="1" applyAlignment="1">
      <alignment horizontal="left" vertical="top" wrapText="1" indent="1"/>
    </xf>
    <xf numFmtId="7" fontId="3" fillId="0" borderId="0" xfId="10" applyFill="1" applyBorder="1">
      <alignment horizontal="right" vertical="center" indent="1"/>
    </xf>
  </cellXfs>
  <cellStyles count="57">
    <cellStyle name="20% - 着色 1" xfId="34" builtinId="30" customBuiltin="1"/>
    <cellStyle name="20% - 着色 2" xfId="38" builtinId="34" customBuiltin="1"/>
    <cellStyle name="20% - 着色 3" xfId="42" builtinId="38" customBuiltin="1"/>
    <cellStyle name="20% - 着色 4" xfId="46" builtinId="42" customBuiltin="1"/>
    <cellStyle name="20% - 着色 5" xfId="50" builtinId="46" customBuiltin="1"/>
    <cellStyle name="20% - 着色 6" xfId="54" builtinId="50" customBuiltin="1"/>
    <cellStyle name="40% - 着色 1" xfId="35" builtinId="31" customBuiltin="1"/>
    <cellStyle name="40% - 着色 2" xfId="39" builtinId="35" customBuiltin="1"/>
    <cellStyle name="40% - 着色 3" xfId="43" builtinId="39" customBuiltin="1"/>
    <cellStyle name="40% - 着色 4" xfId="47" builtinId="43" customBuiltin="1"/>
    <cellStyle name="40% - 着色 5" xfId="51" builtinId="47" customBuiltin="1"/>
    <cellStyle name="40% - 着色 6" xfId="55" builtinId="51" customBuiltin="1"/>
    <cellStyle name="60% - 着色 1" xfId="36" builtinId="32" customBuiltin="1"/>
    <cellStyle name="60% - 着色 2" xfId="40" builtinId="36" customBuiltin="1"/>
    <cellStyle name="60% - 着色 3" xfId="44" builtinId="40" customBuiltin="1"/>
    <cellStyle name="60% - 着色 4" xfId="48" builtinId="44" customBuiltin="1"/>
    <cellStyle name="60% - 着色 5" xfId="52" builtinId="48" customBuiltin="1"/>
    <cellStyle name="60% - 着色 6" xfId="56" builtinId="52" customBuiltin="1"/>
    <cellStyle name="百分比" xfId="4" builtinId="5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11" builtinId="18" customBuiltin="1"/>
    <cellStyle name="标题 4" xfId="12" builtinId="19" customBuiltin="1"/>
    <cellStyle name="表格标题右对齐" xfId="21" xr:uid="{00000000-0005-0000-0000-000014000000}"/>
    <cellStyle name="表格详细信息左对齐" xfId="22" xr:uid="{00000000-0005-0000-0000-000013000000}"/>
    <cellStyle name="差" xfId="25" builtinId="27" customBuiltin="1"/>
    <cellStyle name="常规" xfId="0" builtinId="0" customBuiltin="1"/>
    <cellStyle name="超链接" xfId="1" builtinId="8" customBuiltin="1"/>
    <cellStyle name="导航单元格" xfId="23" xr:uid="{00000000-0005-0000-0000-000017000000}"/>
    <cellStyle name="电话" xfId="18" xr:uid="{00000000-0005-0000-0000-000010000000}"/>
    <cellStyle name="发票详细信息" xfId="20" xr:uid="{00000000-0005-0000-0000-00000C000000}"/>
    <cellStyle name="好" xfId="24" builtinId="26" customBuiltin="1"/>
    <cellStyle name="汇总" xfId="14" builtinId="25" customBuiltin="1"/>
    <cellStyle name="货币" xfId="9" builtinId="4" customBuiltin="1"/>
    <cellStyle name="货币[0]" xfId="10" builtinId="7" customBuiltin="1"/>
    <cellStyle name="计算" xfId="29" builtinId="22" customBuiltin="1"/>
    <cellStyle name="检查单元格" xfId="31" builtinId="23" customBuiltin="1"/>
    <cellStyle name="解释性文本" xfId="19" builtinId="53" customBuiltin="1"/>
    <cellStyle name="警告文本" xfId="32" builtinId="11" customBuiltin="1"/>
    <cellStyle name="链接单元格" xfId="30" builtinId="24" customBuiltin="1"/>
    <cellStyle name="千位分隔" xfId="7" builtinId="3" customBuiltin="1"/>
    <cellStyle name="千位分隔[0]" xfId="8" builtinId="6" customBuiltin="1"/>
    <cellStyle name="日期" xfId="16" xr:uid="{00000000-0005-0000-0000-000004000000}"/>
    <cellStyle name="适中" xfId="26" builtinId="28" customBuiltin="1"/>
    <cellStyle name="输出" xfId="28" builtinId="21" customBuiltin="1"/>
    <cellStyle name="输入" xfId="27" builtinId="20" customBuiltin="1"/>
    <cellStyle name="数量" xfId="17" xr:uid="{00000000-0005-0000-0000-000011000000}"/>
    <cellStyle name="已访问的超链接" xfId="5" builtinId="9" customBuiltin="1"/>
    <cellStyle name="右边框" xfId="15" xr:uid="{00000000-0005-0000-0000-000012000000}"/>
    <cellStyle name="着色 1" xfId="33" builtinId="29" customBuiltin="1"/>
    <cellStyle name="着色 2" xfId="37" builtinId="33" customBuiltin="1"/>
    <cellStyle name="着色 3" xfId="41" builtinId="37" customBuiltin="1"/>
    <cellStyle name="着色 4" xfId="45" builtinId="41" customBuiltin="1"/>
    <cellStyle name="着色 5" xfId="49" builtinId="45" customBuiltin="1"/>
    <cellStyle name="着色 6" xfId="53" builtinId="49" customBuiltin="1"/>
    <cellStyle name="注释" xfId="13" builtinId="10" customBuiltin="1"/>
  </cellStyles>
  <dxfs count="37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商业发票" pivot="0" count="5" xr9:uid="{00000000-0011-0000-FFFF-FFFF00000000}">
      <tableStyleElement type="wholeTable" dxfId="36"/>
      <tableStyleElement type="headerRow" dxfId="35"/>
      <tableStyleElement type="totalRow" dxfId="34"/>
      <tableStyleElement type="firstRowStripe" dxfId="33"/>
      <tableStyleElement type="firstColumnStripe" dxfId="32"/>
    </tableStyle>
    <tableStyle name="表格样式 1" pivot="0" count="3" xr9:uid="{AA9AF6CC-74EC-A548-910A-2CEC5057D9FB}">
      <tableStyleElement type="firstRowStripe" dxfId="31"/>
      <tableStyleElement type="secondRowStripe" dxfId="30"/>
      <tableStyleElement type="firstColumnStripe" dxfId="29"/>
    </tableStyle>
    <tableStyle name="表格样式 2" pivot="0" count="1" xr9:uid="{AAC86889-926A-9644-9E30-E6BC94208819}">
      <tableStyleElement type="firstRowStripe" dxfId="28"/>
    </tableStyle>
    <tableStyle name="表格样式 3" pivot="0" count="1" xr9:uid="{5A480686-C0EA-C14B-997D-F309FB808E8A}">
      <tableStyleElement type="firstRowStripe" dxfId="27"/>
    </tableStyle>
    <tableStyle name="表格样式 4" pivot="0" count="2" xr9:uid="{125EA417-284A-6046-8AD9-209A0A64DD89}">
      <tableStyleElement type="headerRow" dxfId="26"/>
      <tableStyleElement type="firstRowStripe" dxfId="25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23458;&#25143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21830;&#19994;&#21457;&#3108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箭头：五边形 2" descr="选择此处导航到“客户”工作表">
          <a:hlinkClick xmlns:r="http://schemas.openxmlformats.org/officeDocument/2006/relationships" r:id="rId1" tooltip="选择此处导航到“客户”工作表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1">
              <a:ln>
                <a:noFill/>
              </a:ln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Arial" panose="020B0604020202020204" pitchFamily="34" charset="0"/>
            </a:rPr>
            <a:t>客户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箭头：五边形 1" descr="选择此处导航到“商业发票”工作表">
          <a:hlinkClick xmlns:r="http://schemas.openxmlformats.org/officeDocument/2006/relationships" r:id="rId1" tooltip="选择此处导航到“商业发票”工作表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Arial" panose="020B0604020202020204" pitchFamily="34" charset="0"/>
            </a:rPr>
            <a:t>商业</a:t>
          </a:r>
          <a:r>
            <a:rPr lang="zh-cn" sz="1100" b="1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Arial" panose="020B0604020202020204" pitchFamily="34" charset="0"/>
            </a:rPr>
            <a:t>发票</a:t>
          </a:r>
          <a:endParaRPr lang="en-US" sz="11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4" dataDxfId="23" totalsRowDxfId="21" tableBorderDxfId="22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日期" totalsRowLabel="汇总" dataDxfId="20" dataCellStyle="日期"/>
    <tableColumn id="1" xr3:uid="{00000000-0010-0000-0000-000001000000}" name="商品编号" dataDxfId="19" dataCellStyle="表格详细信息左对齐"/>
    <tableColumn id="2" xr3:uid="{00000000-0010-0000-0000-000002000000}" name="说明" dataDxfId="4" dataCellStyle="表格详细信息左对齐"/>
    <tableColumn id="3" xr3:uid="{00000000-0010-0000-0000-000003000000}" name="数量" dataDxfId="3" dataCellStyle="数量"/>
    <tableColumn id="4" xr3:uid="{00000000-0010-0000-0000-000004000000}" name="单价" dataDxfId="2" dataCellStyle="货币"/>
    <tableColumn id="5" xr3:uid="{00000000-0010-0000-0000-000005000000}" name="折扣" dataDxfId="1" dataCellStyle="货币"/>
    <tableColumn id="6" xr3:uid="{00000000-0010-0000-0000-000006000000}" name="总计" dataCellStyle="货币[0]">
      <calculatedColumnFormula>IF(AND(InvoiceItems[[#This Row],[数量]]&lt;&gt;"",InvoiceItems[[#This Row],[单价]]&lt;&gt;""),(InvoiceItems[[#This Row],[数量]]*InvoiceItems[[#This Row],[单价]])-InvoiceItems[[#This Row],[折扣]],"")</calculatedColumnFormula>
    </tableColumn>
  </tableColumns>
  <tableStyleInfo name="表格样式 4" showFirstColumn="0" showLastColumn="0" showRowStripes="1" showColumnStripes="0"/>
  <extLst>
    <ext xmlns:x14="http://schemas.microsoft.com/office/spreadsheetml/2009/9/main" uri="{504A1905-F514-4f6f-8877-14C23A59335A}">
      <x14:table altTextSummary="在此表格中输入日期、项目编号、说明、数量、单价和折扣。将自动计算总费用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8" dataDxfId="17" totalsRowDxfId="15" tableBorderDxfId="16">
  <autoFilter ref="B2:K4" xr:uid="{00000000-0009-0000-0100-000001000000}"/>
  <tableColumns count="10">
    <tableColumn id="2" xr3:uid="{00000000-0010-0000-0100-000002000000}" name="公司名称" dataDxfId="14"/>
    <tableColumn id="3" xr3:uid="{00000000-0010-0000-0100-000003000000}" name="联系信息" dataDxfId="13"/>
    <tableColumn id="4" xr3:uid="{00000000-0010-0000-0100-000004000000}" name="地址" dataDxfId="12"/>
    <tableColumn id="1" xr3:uid="{00000000-0010-0000-0100-000001000000}" name="地址 2" dataDxfId="11"/>
    <tableColumn id="5" xr3:uid="{00000000-0010-0000-0100-000005000000}" name="城市" dataDxfId="10"/>
    <tableColumn id="6" xr3:uid="{00000000-0010-0000-0100-000006000000}" name="州" dataDxfId="9"/>
    <tableColumn id="7" xr3:uid="{00000000-0010-0000-0100-000007000000}" name="邮政编码" dataDxfId="8"/>
    <tableColumn id="8" xr3:uid="{00000000-0010-0000-0100-000008000000}" name="电话" dataDxfId="7" dataCellStyle="电话"/>
    <tableColumn id="10" xr3:uid="{00000000-0010-0000-0100-00000A000000}" name="电子邮件" dataDxfId="6"/>
    <tableColumn id="11" xr3:uid="{00000000-0010-0000-0100-00000B000000}" name="传真" dataDxfId="5" dataCellStyle="电话"/>
  </tableColumns>
  <tableStyleInfo name="表格样式 4" showFirstColumn="0" showLastColumn="0" showRowStripes="1" showColumnStripes="0"/>
  <extLst>
    <ext xmlns:x14="http://schemas.microsoft.com/office/spreadsheetml/2009/9/main" uri="{504A1905-F514-4f6f-8877-14C23A59335A}">
      <x14:table altTextSummary="在此表格中输入客户详细信息，如公司名称、联系人姓名、地址、电话、电子邮件和传真号码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3203125" defaultRowHeight="30" customHeight="1" x14ac:dyDescent="0.3"/>
  <cols>
    <col min="1" max="1" width="2.109375" customWidth="1"/>
    <col min="2" max="4" width="19.33203125" style="1" customWidth="1"/>
    <col min="5" max="5" width="22.21875" style="1" customWidth="1"/>
    <col min="6" max="8" width="19.33203125" style="1" customWidth="1"/>
    <col min="9" max="9" width="2.77734375" customWidth="1"/>
    <col min="10" max="10" width="22.77734375" customWidth="1"/>
  </cols>
  <sheetData>
    <row r="1" spans="2:10" ht="22.15" customHeight="1" x14ac:dyDescent="0.3">
      <c r="B1" s="56" t="s">
        <v>0</v>
      </c>
      <c r="C1" s="57"/>
      <c r="D1" s="57"/>
      <c r="E1" s="2" t="s">
        <v>12</v>
      </c>
      <c r="F1" s="3" t="s">
        <v>57</v>
      </c>
      <c r="G1" s="54" t="s">
        <v>16</v>
      </c>
      <c r="H1" s="54"/>
      <c r="J1" s="4" t="s">
        <v>28</v>
      </c>
    </row>
    <row r="2" spans="2:10" ht="28.9" customHeight="1" x14ac:dyDescent="0.3">
      <c r="B2" s="57"/>
      <c r="C2" s="57"/>
      <c r="D2" s="57"/>
      <c r="E2" s="5" t="s">
        <v>13</v>
      </c>
      <c r="F2" s="58" t="s">
        <v>58</v>
      </c>
      <c r="G2" s="55" t="s">
        <v>17</v>
      </c>
      <c r="H2" s="55"/>
    </row>
    <row r="3" spans="2:10" ht="30" customHeight="1" x14ac:dyDescent="0.3">
      <c r="B3" s="6"/>
      <c r="C3" s="6"/>
      <c r="D3" s="6"/>
      <c r="E3" s="6"/>
      <c r="F3" s="6"/>
      <c r="G3" s="7"/>
      <c r="H3" s="7"/>
    </row>
    <row r="4" spans="2:10" ht="30" customHeight="1" x14ac:dyDescent="0.3">
      <c r="B4" s="8" t="s">
        <v>1</v>
      </c>
      <c r="C4" s="9" t="s">
        <v>5</v>
      </c>
      <c r="D4" s="8" t="s">
        <v>7</v>
      </c>
      <c r="E4" s="10" t="str">
        <f>IFERROR(VLOOKUP(BillName,CustomerList[],8,FALSE),"")</f>
        <v>432-555-0178</v>
      </c>
      <c r="F4" s="10"/>
      <c r="G4" s="11" t="s">
        <v>18</v>
      </c>
      <c r="H4" s="12">
        <v>34567</v>
      </c>
    </row>
    <row r="5" spans="2:10" ht="30" customHeight="1" x14ac:dyDescent="0.3">
      <c r="B5" s="8" t="s">
        <v>2</v>
      </c>
      <c r="C5" s="9" t="str">
        <f>IFERROR(VLOOKUP(BillName,CustomerList[],3,FALSE),"")</f>
        <v>345 Cherry Street</v>
      </c>
      <c r="D5" s="8" t="s">
        <v>8</v>
      </c>
      <c r="E5" s="13" t="str">
        <f>IFERROR(VLOOKUP(BillName,CustomerList[],10,FALSE),"")</f>
        <v>432-555-0187</v>
      </c>
      <c r="F5" s="13"/>
      <c r="G5" s="11" t="s">
        <v>19</v>
      </c>
      <c r="H5" s="14">
        <f ca="1">TODAY()</f>
        <v>44902</v>
      </c>
    </row>
    <row r="6" spans="2:10" ht="30" customHeight="1" x14ac:dyDescent="0.3">
      <c r="B6" s="8"/>
      <c r="C6" s="9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6" s="8" t="s">
        <v>9</v>
      </c>
      <c r="E6" s="15" t="str">
        <f>IFERROR(VLOOKUP(BillName,CustomerList[],9,FALSE),"")</f>
        <v>mike@excellentwebsite.com</v>
      </c>
      <c r="F6" s="9"/>
      <c r="G6" s="11" t="s">
        <v>20</v>
      </c>
      <c r="H6" s="16" t="str">
        <f>IFERROR(VLOOKUP(BillName,CustomerList[],2,FALSE),"")</f>
        <v>Mike Gragg</v>
      </c>
    </row>
    <row r="7" spans="2:10" ht="30" customHeight="1" x14ac:dyDescent="0.3">
      <c r="B7" s="8"/>
      <c r="C7" s="9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奥尔巴尼, SD 12345</v>
      </c>
      <c r="D7" s="6"/>
      <c r="E7" s="6"/>
      <c r="F7" s="17"/>
      <c r="G7" s="18"/>
      <c r="H7" s="7"/>
    </row>
    <row r="8" spans="2:10" ht="30" customHeight="1" x14ac:dyDescent="0.3">
      <c r="B8" s="19" t="s">
        <v>3</v>
      </c>
      <c r="C8" s="20" t="s">
        <v>6</v>
      </c>
      <c r="D8" s="20" t="s">
        <v>10</v>
      </c>
      <c r="E8" s="21" t="s">
        <v>14</v>
      </c>
      <c r="F8" s="22" t="s">
        <v>15</v>
      </c>
      <c r="G8" s="22" t="s">
        <v>21</v>
      </c>
      <c r="H8" s="23" t="s">
        <v>27</v>
      </c>
    </row>
    <row r="9" spans="2:10" ht="30" customHeight="1" x14ac:dyDescent="0.3">
      <c r="B9" s="24">
        <f ca="1">TODAY()</f>
        <v>44902</v>
      </c>
      <c r="C9" s="25">
        <v>789807</v>
      </c>
      <c r="D9" s="25" t="s">
        <v>11</v>
      </c>
      <c r="E9" s="26">
        <v>4</v>
      </c>
      <c r="F9" s="27">
        <v>10</v>
      </c>
      <c r="G9" s="27">
        <v>2</v>
      </c>
      <c r="H9" s="59">
        <f>IF(AND(InvoiceItems[[#This Row],[数量]]&lt;&gt;"",InvoiceItems[[#This Row],[单价]]&lt;&gt;""),(InvoiceItems[[#This Row],[数量]]*InvoiceItems[[#This Row],[单价]])-InvoiceItems[[#This Row],[折扣]],"")</f>
        <v>38</v>
      </c>
    </row>
    <row r="10" spans="2:10" ht="30" customHeight="1" x14ac:dyDescent="0.3">
      <c r="B10" s="24"/>
      <c r="C10" s="25"/>
      <c r="D10" s="25"/>
      <c r="E10" s="26"/>
      <c r="F10" s="27"/>
      <c r="G10" s="27"/>
      <c r="H10" s="59" t="str">
        <f>IF(AND(InvoiceItems[[#This Row],[数量]]&lt;&gt;"",InvoiceItems[[#This Row],[单价]]&lt;&gt;""),(InvoiceItems[[#This Row],[数量]]*InvoiceItems[[#This Row],[单价]])-InvoiceItems[[#This Row],[折扣]],"")</f>
        <v/>
      </c>
    </row>
    <row r="11" spans="2:10" ht="30" customHeight="1" x14ac:dyDescent="0.3">
      <c r="B11" s="24"/>
      <c r="C11" s="25"/>
      <c r="D11" s="25"/>
      <c r="E11" s="26"/>
      <c r="F11" s="27"/>
      <c r="G11" s="27"/>
      <c r="H11" s="59" t="str">
        <f>IF(AND(InvoiceItems[[#This Row],[数量]]&lt;&gt;"",InvoiceItems[[#This Row],[单价]]&lt;&gt;""),(InvoiceItems[[#This Row],[数量]]*InvoiceItems[[#This Row],[单价]])-InvoiceItems[[#This Row],[折扣]],"")</f>
        <v/>
      </c>
    </row>
    <row r="12" spans="2:10" ht="30" customHeight="1" x14ac:dyDescent="0.3">
      <c r="B12" s="24"/>
      <c r="C12" s="25"/>
      <c r="D12" s="25"/>
      <c r="E12" s="26"/>
      <c r="F12" s="27"/>
      <c r="G12" s="27"/>
      <c r="H12" s="59" t="str">
        <f>IF(AND(InvoiceItems[[#This Row],[数量]]&lt;&gt;"",InvoiceItems[[#This Row],[单价]]&lt;&gt;""),(InvoiceItems[[#This Row],[数量]]*InvoiceItems[[#This Row],[单价]])-InvoiceItems[[#This Row],[折扣]],"")</f>
        <v/>
      </c>
    </row>
    <row r="13" spans="2:10" ht="30" customHeight="1" x14ac:dyDescent="0.3">
      <c r="B13" s="24"/>
      <c r="C13" s="25"/>
      <c r="D13" s="25"/>
      <c r="E13" s="26"/>
      <c r="F13" s="27"/>
      <c r="G13" s="27"/>
      <c r="H13" s="59" t="str">
        <f>IF(AND(InvoiceItems[[#This Row],[数量]]&lt;&gt;"",InvoiceItems[[#This Row],[单价]]&lt;&gt;""),(InvoiceItems[[#This Row],[数量]]*InvoiceItems[[#This Row],[单价]])-InvoiceItems[[#This Row],[折扣]],"")</f>
        <v/>
      </c>
    </row>
    <row r="14" spans="2:10" ht="30" customHeight="1" x14ac:dyDescent="0.3">
      <c r="B14" s="28"/>
      <c r="C14" s="28"/>
      <c r="D14" s="28"/>
      <c r="E14" s="28"/>
      <c r="F14" s="28"/>
      <c r="G14" s="29" t="s">
        <v>22</v>
      </c>
      <c r="H14" s="30">
        <f>SUM(InvoiceItems[总计])</f>
        <v>38</v>
      </c>
    </row>
    <row r="15" spans="2:10" ht="30" customHeight="1" x14ac:dyDescent="0.3">
      <c r="B15" s="28"/>
      <c r="C15" s="28"/>
      <c r="D15" s="28"/>
      <c r="E15" s="28"/>
      <c r="F15" s="28"/>
      <c r="G15" s="31" t="s">
        <v>23</v>
      </c>
      <c r="H15" s="32">
        <v>8.8999999999999996E-2</v>
      </c>
    </row>
    <row r="16" spans="2:10" ht="30" customHeight="1" x14ac:dyDescent="0.3">
      <c r="B16" s="28"/>
      <c r="C16" s="28"/>
      <c r="D16" s="28"/>
      <c r="E16" s="28"/>
      <c r="F16" s="28"/>
      <c r="G16" s="31" t="s">
        <v>24</v>
      </c>
      <c r="H16" s="33">
        <f>InvoiceSubtotal*SalesTaxRate</f>
        <v>3.3819999999999997</v>
      </c>
    </row>
    <row r="17" spans="2:8" ht="30" customHeight="1" x14ac:dyDescent="0.3">
      <c r="B17" s="28"/>
      <c r="C17" s="28"/>
      <c r="D17" s="28"/>
      <c r="E17" s="28"/>
      <c r="F17" s="28"/>
      <c r="G17" s="34" t="s">
        <v>25</v>
      </c>
      <c r="H17" s="35">
        <v>5</v>
      </c>
    </row>
    <row r="18" spans="2:8" ht="30" customHeight="1" x14ac:dyDescent="0.3">
      <c r="B18" s="36" t="str">
        <f>"所有支票支付给 "&amp;UPPER(CompanyName)&amp;"."</f>
        <v>所有支票支付给 TAILSPIN TOYS.</v>
      </c>
      <c r="C18" s="36"/>
      <c r="D18" s="36"/>
      <c r="E18" s="36"/>
      <c r="F18" s="36"/>
      <c r="G18" s="37" t="s">
        <v>26</v>
      </c>
      <c r="H18" s="38">
        <v>0</v>
      </c>
    </row>
    <row r="19" spans="2:8" ht="30" customHeight="1" x14ac:dyDescent="0.3">
      <c r="B19" s="36" t="s">
        <v>4</v>
      </c>
      <c r="C19" s="36"/>
      <c r="D19" s="36"/>
      <c r="E19" s="36"/>
      <c r="F19" s="36"/>
      <c r="G19" s="39" t="s">
        <v>59</v>
      </c>
      <c r="H19" s="40">
        <f>InvoiceSubtotal+SalesTax+运费-存款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1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在此单元格中选择客户名称。按 ALT+向下键打开下拉列表，然后按 Enter 进行选择。将更多客户添加到客户工作表以展开选择列表" sqref="C4" xr:uid="{00000000-0002-0000-0000-000000000000}">
      <formula1>CustomerLookup</formula1>
    </dataValidation>
    <dataValidation allowBlank="1" showInputMessage="1" showErrorMessage="1" prompt="在此单元格输入开票公司地址" sqref="E1" xr:uid="{00000000-0002-0000-0000-000001000000}"/>
    <dataValidation allowBlank="1" showInputMessage="1" showErrorMessage="1" prompt="在此单元格中输入省/市/自治区、市/县和邮政编码" sqref="E2" xr:uid="{00000000-0002-0000-0000-000002000000}"/>
    <dataValidation allowBlank="1" showInputMessage="1" showErrorMessage="1" prompt="在此单元格中输入开票公司电话号码" sqref="F1" xr:uid="{00000000-0002-0000-0000-000003000000}"/>
    <dataValidation allowBlank="1" showInputMessage="1" showErrorMessage="1" prompt="在此单元格中输入开票公司传真" sqref="F2" xr:uid="{00000000-0002-0000-0000-000004000000}"/>
    <dataValidation allowBlank="1" showInputMessage="1" showErrorMessage="1" prompt="在此单元格中输入开票公司的电子邮件地址" sqref="G1" xr:uid="{00000000-0002-0000-0000-000005000000}"/>
    <dataValidation allowBlank="1" showInputMessage="1" showErrorMessage="1" prompt="在此单元格中输入开票公司网站" sqref="G2:H2" xr:uid="{00000000-0002-0000-0000-000006000000}"/>
    <dataValidation allowBlank="1" showInputMessage="1" showErrorMessage="1" prompt="帐单收件人信息将根据在右侧单元格中所做的选择自动在第 3 到 6 行中更新。在单元格 H3 和 H4 中输入发票编号和发票日期" sqref="B4" xr:uid="{00000000-0002-0000-0000-000007000000}"/>
    <dataValidation allowBlank="1" showInputMessage="1" showErrorMessage="1" prompt="右侧单元格会自动更新客户电话号码" sqref="D4" xr:uid="{00000000-0002-0000-0000-000008000000}"/>
    <dataValidation allowBlank="1" showInputMessage="1" showErrorMessage="1" prompt="此单元格中自动更新客户电话号码 " sqref="E4" xr:uid="{00000000-0002-0000-0000-000009000000}"/>
    <dataValidation allowBlank="1" showInputMessage="1" showErrorMessage="1" prompt="右侧单元格中自动更新客户传真号码" sqref="D5" xr:uid="{00000000-0002-0000-0000-00000A000000}"/>
    <dataValidation allowBlank="1" showInputMessage="1" showErrorMessage="1" prompt="此单元格中自动更新客户传真号码" sqref="E5" xr:uid="{00000000-0002-0000-0000-00000B000000}"/>
    <dataValidation allowBlank="1" showInputMessage="1" showErrorMessage="1" prompt="右侧单元格中自动更新客户电子邮件地址" sqref="D6" xr:uid="{00000000-0002-0000-0000-00000C000000}"/>
    <dataValidation allowBlank="1" showInputMessage="1" showErrorMessage="1" prompt="在右侧单元格中输入发票编号" sqref="G4" xr:uid="{00000000-0002-0000-0000-00000D000000}"/>
    <dataValidation allowBlank="1" showInputMessage="1" showErrorMessage="1" prompt="在此单元格中输入发票编号" sqref="H4" xr:uid="{00000000-0002-0000-0000-00000E000000}"/>
    <dataValidation allowBlank="1" showInputMessage="1" showErrorMessage="1" prompt="在右侧单元格中输入发票日期" sqref="G5" xr:uid="{00000000-0002-0000-0000-00000F000000}"/>
    <dataValidation allowBlank="1" showInputMessage="1" showErrorMessage="1" prompt="在此单元格中输入发票日期" sqref="H5" xr:uid="{00000000-0002-0000-0000-000010000000}"/>
    <dataValidation allowBlank="1" showInputMessage="1" showErrorMessage="1" prompt="右侧单元格中会自动更新客户联系人姓名 " sqref="G6" xr:uid="{00000000-0002-0000-0000-000011000000}"/>
    <dataValidation allowBlank="1" showInputMessage="1" showErrorMessage="1" prompt="此单元格会自动更新客户联系人姓名" sqref="H6" xr:uid="{00000000-0002-0000-0000-000012000000}"/>
    <dataValidation allowBlank="1" showInputMessage="1" showErrorMessage="1" prompt="在此标题下的此列中输入日期" sqref="B8" xr:uid="{00000000-0002-0000-0000-000013000000}"/>
    <dataValidation allowBlank="1" showInputMessage="1" showErrorMessage="1" prompt="在此标题下的此列中输入项目编号" sqref="C8" xr:uid="{00000000-0002-0000-0000-000014000000}"/>
    <dataValidation allowBlank="1" showInputMessage="1" showErrorMessage="1" prompt="在此标题下的此列中输入项目说明" sqref="D8" xr:uid="{00000000-0002-0000-0000-000015000000}"/>
    <dataValidation allowBlank="1" showInputMessage="1" showErrorMessage="1" prompt="在此标题下的此列中输入数量" sqref="E8" xr:uid="{00000000-0002-0000-0000-000016000000}"/>
    <dataValidation allowBlank="1" showInputMessage="1" showErrorMessage="1" prompt="在此标题下的此列中输入单价" sqref="F8" xr:uid="{00000000-0002-0000-0000-000017000000}"/>
    <dataValidation allowBlank="1" showInputMessage="1" showErrorMessage="1" prompt="在此标题下的此列中输入折扣" sqref="G8" xr:uid="{00000000-0002-0000-0000-000018000000}"/>
    <dataValidation allowBlank="1" showInputMessage="1" showErrorMessage="1" prompt="将在此标题下的此列中自动计算总价" sqref="H8" xr:uid="{00000000-0002-0000-0000-000019000000}"/>
    <dataValidation allowBlank="1" showInputMessage="1" showErrorMessage="1" prompt="右侧单元格自动计算发票小计" sqref="G14" xr:uid="{00000000-0002-0000-0000-00001A000000}"/>
    <dataValidation allowBlank="1" showInputMessage="1" showErrorMessage="1" prompt="此单元格自动计算发票小计" sqref="H14" xr:uid="{00000000-0002-0000-0000-00001B000000}"/>
    <dataValidation allowBlank="1" showInputMessage="1" showErrorMessage="1" prompt="在右侧单元格输入税率" sqref="G15" xr:uid="{00000000-0002-0000-0000-00001C000000}"/>
    <dataValidation allowBlank="1" showInputMessage="1" showErrorMessage="1" prompt="在此单元格中输入税率" sqref="H15" xr:uid="{00000000-0002-0000-0000-00001D000000}"/>
    <dataValidation allowBlank="1" showInputMessage="1" showErrorMessage="1" prompt="右侧单元格中自动计算销售税" sqref="G16" xr:uid="{00000000-0002-0000-0000-00001E000000}"/>
    <dataValidation allowBlank="1" showInputMessage="1" showErrorMessage="1" prompt="此单元格中自动计算销售税" sqref="H16" xr:uid="{00000000-0002-0000-0000-00001F000000}"/>
    <dataValidation allowBlank="1" showInputMessage="1" showErrorMessage="1" prompt="在右侧单元格中输入运费" sqref="G17" xr:uid="{00000000-0002-0000-0000-000020000000}"/>
    <dataValidation allowBlank="1" showInputMessage="1" showErrorMessage="1" prompt="在此单元格中输入运费" sqref="H17" xr:uid="{00000000-0002-0000-0000-000021000000}"/>
    <dataValidation allowBlank="1" showInputMessage="1" showErrorMessage="1" prompt="在右侧单元格中输入已收存款" sqref="G18" xr:uid="{00000000-0002-0000-0000-000022000000}"/>
    <dataValidation allowBlank="1" showInputMessage="1" showErrorMessage="1" prompt="在此单元格中输入已收存款" sqref="H18" xr:uid="{00000000-0002-0000-0000-000023000000}"/>
    <dataValidation allowBlank="1" showInputMessage="1" showErrorMessage="1" prompt="右侧单元格中自动计算总计" sqref="G19" xr:uid="{00000000-0002-0000-0000-000024000000}"/>
    <dataValidation allowBlank="1" showInputMessage="1" showErrorMessage="1" prompt="此单元格中自动计算总计" sqref="H19" xr:uid="{00000000-0002-0000-0000-000025000000}"/>
    <dataValidation allowBlank="1" showInputMessage="1" showErrorMessage="1" prompt="公司名称自动附加到此单元格中" sqref="B18:F18" xr:uid="{00000000-0002-0000-0000-000026000000}"/>
    <dataValidation allowBlank="1" showInputMessage="1" showErrorMessage="1" prompt="在此单元格中的文本内输入总计到期的天数以及利息费用百分比。默认模板中提供示例数据" sqref="B19:F19" xr:uid="{00000000-0002-0000-0000-000027000000}"/>
    <dataValidation allowBlank="1" showInputMessage="1" showErrorMessage="1" prompt="此单元格会自动更新客户地址" sqref="C5" xr:uid="{00000000-0002-0000-0000-000028000000}"/>
    <dataValidation allowBlank="1" showInputMessage="1" showErrorMessage="1" prompt="此单元格中自动更新客户地址 2" sqref="C6" xr:uid="{00000000-0002-0000-0000-000029000000}"/>
    <dataValidation allowBlank="1" showInputMessage="1" showErrorMessage="1" prompt="此单元格中自动更新客户的省/市/自治区、市/县和邮政编码" sqref="C7" xr:uid="{00000000-0002-0000-0000-00002A000000}"/>
    <dataValidation allowBlank="1" showInputMessage="1" showErrorMessage="1" prompt="此单元格会自动更新客户电子邮件地址" sqref="E6" xr:uid="{00000000-0002-0000-0000-00002B000000}"/>
    <dataValidation allowBlank="1" showInputMessage="1" showErrorMessage="1" prompt="在此工作簿中创建商业发票。在此工作表中输入公司详细信息，并在“客户”工作表中输入客户详细信息。选择单元格 J1 导航到“客户”工作表" sqref="A1" xr:uid="{00000000-0002-0000-0000-00002C000000}"/>
    <dataValidation allowBlank="1" showInputMessage="1" showErrorMessage="1" prompt="单元格 C3:C6 中将自动更新客户地址" sqref="B5:B7" xr:uid="{00000000-0002-0000-0000-00002F000000}"/>
    <dataValidation allowBlank="1" showInputMessage="1" showErrorMessage="1" prompt="在此单元格中输入开票公司名称。在单元格 D1 到 G2 中输入开票公司详细信息，单元格 B3 到 H5 中输入计费详细信息。在表中从单元格 B7 开始输入发票详细信息" sqref="B1" xr:uid="{00000000-0002-0000-0000-000030000000}"/>
    <dataValidation allowBlank="1" showInputMessage="1" showErrorMessage="1" prompt="“客户”工作表的导航链接。此单元格将不会打印" sqref="J1" xr:uid="{00000000-0002-0000-0000-000031000000}"/>
  </dataValidations>
  <hyperlinks>
    <hyperlink ref="G1" r:id="rId1" display="CustomerService@tailspintoys.com" xr:uid="{00000000-0004-0000-0000-000000000000}"/>
    <hyperlink ref="J1" location="客户!A1" tooltip="选择此处导航到“客户”工作表" display="Customers" xr:uid="{00000000-0004-0000-0000-000003000000}"/>
    <hyperlink ref="G1:H1" r:id="rId2" display="tailspin@interestingsite.com" xr:uid="{827A1C82-3B3C-4978-8950-7AFF696333B1}"/>
    <hyperlink ref="G2:H2" r:id="rId3" tooltip="选择以查看该网站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0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/>
  </sheetViews>
  <sheetFormatPr defaultColWidth="9.33203125" defaultRowHeight="30" customHeight="1" x14ac:dyDescent="0.3"/>
  <cols>
    <col min="1" max="1" width="2.109375" customWidth="1"/>
    <col min="2" max="2" width="24.109375" customWidth="1"/>
    <col min="3" max="6" width="19.33203125" customWidth="1"/>
    <col min="7" max="7" width="9.44140625" customWidth="1"/>
    <col min="8" max="8" width="14.6640625" customWidth="1"/>
    <col min="9" max="9" width="19.33203125" customWidth="1"/>
    <col min="10" max="10" width="30.77734375" customWidth="1"/>
    <col min="11" max="11" width="19.33203125" customWidth="1"/>
    <col min="12" max="12" width="2.77734375" customWidth="1"/>
    <col min="13" max="13" width="22.77734375" customWidth="1"/>
  </cols>
  <sheetData>
    <row r="1" spans="2:13" ht="42" customHeight="1" x14ac:dyDescent="0.3">
      <c r="B1" s="41" t="s">
        <v>28</v>
      </c>
      <c r="M1" s="42" t="s">
        <v>56</v>
      </c>
    </row>
    <row r="2" spans="2:13" ht="30" customHeight="1" x14ac:dyDescent="0.3">
      <c r="B2" s="43" t="s">
        <v>29</v>
      </c>
      <c r="C2" s="44" t="s">
        <v>31</v>
      </c>
      <c r="D2" s="44" t="s">
        <v>34</v>
      </c>
      <c r="E2" s="44" t="s">
        <v>37</v>
      </c>
      <c r="F2" s="44" t="s">
        <v>39</v>
      </c>
      <c r="G2" s="44" t="s">
        <v>42</v>
      </c>
      <c r="H2" s="44" t="s">
        <v>45</v>
      </c>
      <c r="I2" s="44" t="s">
        <v>47</v>
      </c>
      <c r="J2" s="44" t="s">
        <v>50</v>
      </c>
      <c r="K2" s="44" t="s">
        <v>53</v>
      </c>
    </row>
    <row r="3" spans="2:13" ht="30" customHeight="1" x14ac:dyDescent="0.3">
      <c r="B3" s="45" t="s">
        <v>5</v>
      </c>
      <c r="C3" s="46" t="s">
        <v>32</v>
      </c>
      <c r="D3" s="46" t="s">
        <v>35</v>
      </c>
      <c r="E3" s="46" t="s">
        <v>38</v>
      </c>
      <c r="F3" s="46" t="s">
        <v>40</v>
      </c>
      <c r="G3" s="46" t="s">
        <v>43</v>
      </c>
      <c r="H3" s="47">
        <v>12345</v>
      </c>
      <c r="I3" s="48" t="s">
        <v>48</v>
      </c>
      <c r="J3" s="49" t="s">
        <v>51</v>
      </c>
      <c r="K3" s="48" t="s">
        <v>54</v>
      </c>
    </row>
    <row r="4" spans="2:13" ht="30" customHeight="1" x14ac:dyDescent="0.3">
      <c r="B4" s="45" t="s">
        <v>30</v>
      </c>
      <c r="C4" s="50" t="s">
        <v>33</v>
      </c>
      <c r="D4" s="50" t="s">
        <v>36</v>
      </c>
      <c r="E4" s="50"/>
      <c r="F4" s="50" t="s">
        <v>41</v>
      </c>
      <c r="G4" s="50" t="s">
        <v>44</v>
      </c>
      <c r="H4" s="51" t="s">
        <v>46</v>
      </c>
      <c r="I4" s="52" t="s">
        <v>49</v>
      </c>
      <c r="J4" s="53" t="s">
        <v>52</v>
      </c>
      <c r="K4" s="52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27" type="noConversion"/>
  <dataValidations count="13">
    <dataValidation allowBlank="1" showInputMessage="1" showErrorMessage="1" prompt="在此工作表中输入客户详细信息。输入的客户信息用于商业发票工作表。选择单元格 M1 以导航到“商业发票”工作表" sqref="A1" xr:uid="{00000000-0002-0000-0100-000000000000}"/>
    <dataValidation allowBlank="1" showInputMessage="1" showErrorMessage="1" prompt="此工作表的标题位于此单元格中" sqref="B1" xr:uid="{00000000-0002-0000-0100-000001000000}"/>
    <dataValidation allowBlank="1" showInputMessage="1" showErrorMessage="1" prompt="在此标题下的此列中输入姓名。使用标题筛选器查找特定项" sqref="B2" xr:uid="{00000000-0002-0000-0100-000002000000}"/>
    <dataValidation allowBlank="1" showInputMessage="1" showErrorMessage="1" prompt="在此标题下的此列中输入联系人姓名" sqref="C2" xr:uid="{00000000-0002-0000-0100-000003000000}"/>
    <dataValidation allowBlank="1" showInputMessage="1" showErrorMessage="1" prompt="在此标题下的此列中输入地址" sqref="D2" xr:uid="{00000000-0002-0000-0100-000004000000}"/>
    <dataValidation allowBlank="1" showInputMessage="1" showErrorMessage="1" prompt="在此标题下的此列中输入地址 2" sqref="E2" xr:uid="{00000000-0002-0000-0100-000005000000}"/>
    <dataValidation allowBlank="1" showInputMessage="1" showErrorMessage="1" prompt="在此标题下的此列中输入市/县" sqref="F2" xr:uid="{00000000-0002-0000-0100-000006000000}"/>
    <dataValidation allowBlank="1" showInputMessage="1" showErrorMessage="1" prompt="在此标题下的此列中输入省/市/自治区" sqref="G2" xr:uid="{00000000-0002-0000-0100-000007000000}"/>
    <dataValidation allowBlank="1" showInputMessage="1" showErrorMessage="1" prompt="在此标题下的此列中输入邮政编码" sqref="H2" xr:uid="{00000000-0002-0000-0100-000008000000}"/>
    <dataValidation allowBlank="1" showInputMessage="1" showErrorMessage="1" prompt="在此标题下的此列中输入电话号码" sqref="I2" xr:uid="{00000000-0002-0000-0100-000009000000}"/>
    <dataValidation allowBlank="1" showInputMessage="1" showErrorMessage="1" prompt="在此标题下的此列中输入电子邮件地址" sqref="J2" xr:uid="{00000000-0002-0000-0100-00000A000000}"/>
    <dataValidation allowBlank="1" showInputMessage="1" showErrorMessage="1" prompt="在此标题下的此列中输入传真号码" sqref="K2" xr:uid="{00000000-0002-0000-0100-00000B000000}"/>
    <dataValidation allowBlank="1" showInputMessage="1" showErrorMessage="1" prompt="商业发票工作表的导航链接。此单元格将不会打印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商业发票'!A1" tooltip="选择此处导航到“商业发票”工作表" display="Commercial Invoice" xr:uid="{00000000-0004-0000-0100-000002000000}"/>
  </hyperlinks>
  <printOptions horizontalCentered="1"/>
  <pageMargins left="0.25" right="0.25" top="0.75" bottom="0.75" header="0.3" footer="0.3"/>
  <pageSetup paperSize="9" scale="62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18</vt:i4>
      </vt:variant>
    </vt:vector>
  </ap:HeadingPairs>
  <ap:TitlesOfParts>
    <vt:vector baseType="lpstr" size="20">
      <vt:lpstr>商业发票</vt:lpstr>
      <vt:lpstr>客户</vt:lpstr>
      <vt:lpstr>BillName</vt:lpstr>
      <vt:lpstr>ColumnTitle1</vt:lpstr>
      <vt:lpstr>CompanyName</vt:lpstr>
      <vt:lpstr>CustomerLookup</vt:lpstr>
      <vt:lpstr>InvoiceSubtotal</vt:lpstr>
      <vt:lpstr>客户!Print_Area</vt:lpstr>
      <vt:lpstr>商业发票!Print_Area</vt:lpstr>
      <vt:lpstr>客户!Print_Titles</vt:lpstr>
      <vt:lpstr>商业发票!Print_Titles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Title2</vt:lpstr>
      <vt:lpstr>存款</vt:lpstr>
      <vt:lpstr>运费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2022-12-07T06:25:13Z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