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E\_Template\2018_013_WordTech_Accessible_Templates_WAC_B1\04_PreDTP_Done\vi-vn\"/>
    </mc:Choice>
  </mc:AlternateContent>
  <bookViews>
    <workbookView xWindow="0" yWindow="0" windowWidth="28800" windowHeight="11715"/>
  </bookViews>
  <sheets>
    <sheet name="Hóa đơn thương mại" sheetId="1" r:id="rId1"/>
    <sheet name="Khách hàng" sheetId="3" r:id="rId2"/>
  </sheets>
  <definedNames>
    <definedName name="Khu_vực_Tiêu_đề_Hàng_1..C6">'Hóa đơn thương mại'!$B$3</definedName>
    <definedName name="Khu_vực_Tiêu_đề_Hàng_2..E5">'Hóa đơn thương mại'!$D$3</definedName>
    <definedName name="Khu_vực_Tiêu_đề_Hàng_3..H5">'Hóa đơn thương mại'!$G$3</definedName>
    <definedName name="Khu_vực_Tiêu_đề_Hàng_4..H20">'Hóa đơn thương mại'!$G$13</definedName>
    <definedName name="_xlnm.Print_Titles" localSheetId="0">'Hóa đơn thương mại'!$7:$7</definedName>
    <definedName name="_xlnm.Print_Titles" localSheetId="1">'Khách hàng'!$2:$2</definedName>
    <definedName name="Tên_công_ty">'Hóa đơn thương mại'!$B$1</definedName>
    <definedName name="Tên_hóa_đơn">'Hóa đơn thương mại'!$C$3</definedName>
    <definedName name="Tiền_đặt_cọc">'Hóa đơn thương mại'!$H$17</definedName>
    <definedName name="Tiêu_đề_2">Danh_sách_khách_hàng[[#Headers],[Tên công ty]]</definedName>
    <definedName name="Tiêu_đề_Cột_1">Mục_hóa_đơn[[#Headers],[Ngày]]</definedName>
    <definedName name="Tổng_phụ_hóa_đơn">'Hóa đơn thương mại'!$H$13</definedName>
    <definedName name="Thuế_Doanh_thu">'Hóa đơn thương mại'!$H$15</definedName>
    <definedName name="Thuế_suất_doanh_thu">'Hóa đơn thương mại'!$H$14</definedName>
    <definedName name="Tra_cứu_khách_hàng">Danh_sách_khách_hàng[Tên công ty]</definedName>
    <definedName name="Vận_chuyển">'Hóa đơn thương mại'!$H$16</definedName>
    <definedName name="_xlnm.Print_Area" localSheetId="0">'Hóa đơn thương mại'!$A:$I</definedName>
    <definedName name="_xlnm.Print_Area" localSheetId="1">'Khách hàng'!$A:$L</definedName>
  </definedNames>
  <calcPr calcId="162913"/>
</workbook>
</file>

<file path=xl/calcChain.xml><?xml version="1.0" encoding="utf-8"?>
<calcChain xmlns="http://schemas.openxmlformats.org/spreadsheetml/2006/main">
  <c r="C6" i="1" l="1"/>
  <c r="H5" i="1"/>
  <c r="E5" i="1"/>
  <c r="C5" i="1"/>
  <c r="E4" i="1"/>
  <c r="C4" i="1"/>
  <c r="E3" i="1"/>
  <c r="B17" i="1"/>
  <c r="H9" i="1"/>
  <c r="H10" i="1"/>
  <c r="H11" i="1"/>
  <c r="H12" i="1"/>
  <c r="H8" i="1"/>
  <c r="B8" i="1" l="1"/>
  <c r="H4" i="1"/>
  <c r="H13" i="1" l="1"/>
  <c r="H15" i="1" l="1"/>
  <c r="H18" i="1" s="1"/>
</calcChain>
</file>

<file path=xl/sharedStrings.xml><?xml version="1.0" encoding="utf-8"?>
<sst xmlns="http://schemas.openxmlformats.org/spreadsheetml/2006/main" count="64" uniqueCount="59">
  <si>
    <t>Tailspin Toys</t>
  </si>
  <si>
    <t>Người nhận hóa đơn:</t>
  </si>
  <si>
    <t>Địa chỉ:</t>
  </si>
  <si>
    <t>Ngày</t>
  </si>
  <si>
    <t>TỔNG SỐ TIỀN PHẢI THANH TOÁN TRONG 10 NGÀY. TÀI KHOẢN QUÁ HẠN SẼ PHẢI CHỊU MỘT KHOẢN PHÍ LÃI LÀ 2 % MỖI THÁNG.</t>
  </si>
  <si>
    <t>Trey Research</t>
  </si>
  <si>
    <t># mặt hàng</t>
  </si>
  <si>
    <t>123 Main Street</t>
  </si>
  <si>
    <t>Ocean View, MO 12345</t>
  </si>
  <si>
    <t>Điện thoại:</t>
  </si>
  <si>
    <t>Fax:</t>
  </si>
  <si>
    <t>Email:</t>
  </si>
  <si>
    <t>Mô tả</t>
  </si>
  <si>
    <t>Wooden Blocks</t>
  </si>
  <si>
    <t>Số lượng</t>
  </si>
  <si>
    <t>123-555-0124</t>
  </si>
  <si>
    <t>Đơn giá</t>
  </si>
  <si>
    <t>CustomerService@tailspintoys.com</t>
  </si>
  <si>
    <t>www.tailspintoys.com</t>
  </si>
  <si>
    <t># Hóa đơn:</t>
  </si>
  <si>
    <t>Ngày lập hóa đơn:</t>
  </si>
  <si>
    <t>Liên hệ:</t>
  </si>
  <si>
    <t>Chiết khấu</t>
  </si>
  <si>
    <t>Tổng phụ Hóa đơn</t>
  </si>
  <si>
    <t>Thuế Suất</t>
  </si>
  <si>
    <t>Thuế doanh thu</t>
  </si>
  <si>
    <t>Vận chuyển</t>
  </si>
  <si>
    <t>Tiền đặt cọc đã nhận</t>
  </si>
  <si>
    <t>Tổng</t>
  </si>
  <si>
    <t>Khách hàng</t>
  </si>
  <si>
    <t>Tên công ty</t>
  </si>
  <si>
    <t>Contoso, Ltd</t>
  </si>
  <si>
    <t>Tên liên hệ</t>
  </si>
  <si>
    <t>Mike Gragg</t>
  </si>
  <si>
    <t>Janine Mendoza</t>
  </si>
  <si>
    <t>Địa chỉ</t>
  </si>
  <si>
    <t>345 Cherry Street</t>
  </si>
  <si>
    <t>567 Walnut Lane</t>
  </si>
  <si>
    <t>Địa chỉ 2</t>
  </si>
  <si>
    <t>Suite 123</t>
  </si>
  <si>
    <t>Thành phố</t>
  </si>
  <si>
    <t>Albany</t>
  </si>
  <si>
    <t>Moline</t>
  </si>
  <si>
    <t>Tiểu bang</t>
  </si>
  <si>
    <t>SD</t>
  </si>
  <si>
    <t>MO</t>
  </si>
  <si>
    <t>Mã ZIP</t>
  </si>
  <si>
    <t>09876</t>
  </si>
  <si>
    <t>Điện thoại</t>
  </si>
  <si>
    <t>432-555-0178</t>
  </si>
  <si>
    <t>432-555-0189</t>
  </si>
  <si>
    <t>Email</t>
  </si>
  <si>
    <t>Mike@treyresearch.net</t>
  </si>
  <si>
    <t>Janine@contoso.com</t>
  </si>
  <si>
    <t>Fax</t>
  </si>
  <si>
    <t>432-555-0187</t>
  </si>
  <si>
    <t>432-555-0123</t>
  </si>
  <si>
    <t>Hóa đơn thương mại</t>
  </si>
  <si>
    <t>123-555-0123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</si>
</sst>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_(* #,##0.00_);_(* \(#,##0.00\);_(* &quot;-&quot;??_);_(@_)"/>
    <numFmt numFmtId="166" formatCode="0;0;;@"/>
    <numFmt numFmtId="167" formatCode="[&lt;=9999999][$-1000000]###\-####;[$-1000000]\(#\)\ ###\-####"/>
    <numFmt numFmtId="168" formatCode="#,##0.00\ &quot;₫&quot;"/>
  </numFmts>
  <fonts count="12" x14ac:knownFonts="1">
    <font>
      <sz val="11"/>
      <color theme="3"/>
      <name val="Calibri"/>
      <family val="2"/>
      <scheme val="minor"/>
    </font>
    <font>
      <sz val="11"/>
      <color theme="1"/>
      <name val="Calibri"/>
      <family val="2"/>
      <scheme val="minor"/>
    </font>
    <font>
      <b/>
      <sz val="10"/>
      <name val="Arial"/>
      <family val="2"/>
    </font>
    <font>
      <sz val="10"/>
      <name val="Calibri"/>
      <family val="2"/>
      <scheme val="minor"/>
    </font>
    <font>
      <sz val="9"/>
      <color theme="4" tint="-0.499984740745262"/>
      <name val="Calibri"/>
      <family val="2"/>
      <scheme val="major"/>
    </font>
    <font>
      <sz val="10"/>
      <color theme="2" tint="-0.749992370372631"/>
      <name val="Calibri"/>
      <family val="2"/>
      <scheme val="minor"/>
    </font>
    <font>
      <b/>
      <sz val="28"/>
      <color theme="3"/>
      <name val="Calibri"/>
      <family val="2"/>
      <scheme val="major"/>
    </font>
    <font>
      <b/>
      <sz val="11"/>
      <color theme="3"/>
      <name val="Calibri"/>
      <family val="2"/>
      <scheme val="minor"/>
    </font>
    <font>
      <b/>
      <sz val="11"/>
      <color theme="1"/>
      <name val="Calibri"/>
      <family val="2"/>
      <scheme val="minor"/>
    </font>
    <font>
      <sz val="11"/>
      <color theme="3"/>
      <name val="Calibri"/>
      <family val="2"/>
      <scheme val="minor"/>
    </font>
    <font>
      <sz val="11"/>
      <color theme="3"/>
      <name val="Calibri"/>
      <family val="2"/>
      <scheme val="major"/>
    </font>
    <font>
      <sz val="11"/>
      <color theme="0"/>
      <name val="Calibri"/>
      <family val="2"/>
      <scheme val="minor"/>
    </font>
  </fonts>
  <fills count="3">
    <fill>
      <patternFill patternType="none"/>
    </fill>
    <fill>
      <patternFill patternType="gray125"/>
    </fill>
    <fill>
      <patternFill patternType="solid">
        <fgColor rgb="FFFFFFCC"/>
      </patternFill>
    </fill>
  </fills>
  <borders count="4">
    <border>
      <left/>
      <right/>
      <top/>
      <bottom/>
      <diagonal/>
    </border>
    <border>
      <left/>
      <right style="thick">
        <color theme="4" tint="-0.24994659260841701"/>
      </right>
      <top/>
      <bottom/>
      <diagonal/>
    </border>
    <border>
      <left style="thin">
        <color rgb="FFB2B2B2"/>
      </left>
      <right style="thin">
        <color rgb="FFB2B2B2"/>
      </right>
      <top style="thin">
        <color rgb="FFB2B2B2"/>
      </top>
      <bottom style="thin">
        <color rgb="FFB2B2B2"/>
      </bottom>
      <diagonal/>
    </border>
    <border>
      <left/>
      <right/>
      <top/>
      <bottom style="thin">
        <color theme="2" tint="-0.24994659260841701"/>
      </bottom>
      <diagonal/>
    </border>
  </borders>
  <cellStyleXfs count="24">
    <xf numFmtId="0" fontId="0" fillId="0" borderId="0">
      <alignment horizontal="left" vertical="center" wrapText="1"/>
    </xf>
    <xf numFmtId="0" fontId="9" fillId="0" borderId="0" applyNumberFormat="0" applyFill="0" applyBorder="0" applyAlignment="0" applyProtection="0">
      <alignment vertical="center" wrapText="1"/>
    </xf>
    <xf numFmtId="0" fontId="10" fillId="0" borderId="0" applyNumberFormat="0" applyFill="0" applyBorder="0" applyProtection="0">
      <alignment horizontal="left" wrapText="1" indent="2"/>
    </xf>
    <xf numFmtId="0" fontId="10" fillId="0" borderId="0" applyNumberFormat="0" applyFill="0" applyBorder="0" applyProtection="0">
      <alignment horizontal="left" vertical="top" wrapText="1" indent="2"/>
    </xf>
    <xf numFmtId="9" fontId="1" fillId="0" borderId="0" applyFill="0" applyBorder="0" applyProtection="0">
      <alignment horizontal="right" vertical="center" indent="1"/>
    </xf>
    <xf numFmtId="0" fontId="9" fillId="0" borderId="0" applyNumberFormat="0" applyFill="0" applyBorder="0" applyAlignment="0" applyProtection="0">
      <alignment vertical="center" wrapText="1"/>
    </xf>
    <xf numFmtId="2" fontId="6" fillId="0" borderId="0" applyFill="0" applyBorder="0" applyProtection="0">
      <alignment horizontal="left" vertical="center"/>
    </xf>
    <xf numFmtId="165" fontId="9" fillId="0" borderId="0" applyFont="0" applyFill="0" applyBorder="0" applyAlignment="0" applyProtection="0"/>
    <xf numFmtId="164" fontId="9" fillId="0" borderId="0" applyFont="0" applyFill="0" applyBorder="0" applyAlignment="0" applyProtection="0"/>
    <xf numFmtId="168" fontId="9" fillId="0" borderId="0" applyFont="0" applyFill="0" applyBorder="0" applyProtection="0">
      <alignment horizontal="right" vertical="center"/>
    </xf>
    <xf numFmtId="168" fontId="1" fillId="0" borderId="0" applyFill="0" applyBorder="0" applyProtection="0">
      <alignment horizontal="right" vertical="center" indent="1"/>
    </xf>
    <xf numFmtId="0" fontId="9" fillId="0" borderId="0" applyNumberFormat="0" applyFill="0" applyProtection="0">
      <alignment horizontal="right" vertical="top" indent="2"/>
    </xf>
    <xf numFmtId="0" fontId="9" fillId="0" borderId="0" applyNumberFormat="0" applyFill="0" applyBorder="0" applyProtection="0">
      <alignment horizontal="right" indent="2"/>
    </xf>
    <xf numFmtId="0" fontId="9" fillId="2" borderId="2" applyNumberFormat="0" applyFont="0" applyAlignment="0" applyProtection="0"/>
    <xf numFmtId="0" fontId="8" fillId="0" borderId="3" applyNumberFormat="0" applyFill="0" applyAlignment="0" applyProtection="0"/>
    <xf numFmtId="0" fontId="9" fillId="0" borderId="1" applyNumberFormat="0" applyFont="0" applyFill="0" applyAlignment="0">
      <alignment vertical="center"/>
    </xf>
    <xf numFmtId="14" fontId="9" fillId="0" borderId="0" applyFont="0" applyFill="0" applyBorder="0" applyAlignment="0" applyProtection="0">
      <alignment horizontal="left" vertical="center"/>
    </xf>
    <xf numFmtId="1" fontId="9" fillId="0" borderId="0" applyFont="0" applyFill="0" applyBorder="0" applyProtection="0">
      <alignment vertical="center"/>
    </xf>
    <xf numFmtId="167" fontId="9" fillId="0" borderId="0" applyFont="0" applyFill="0" applyBorder="0" applyAlignment="0" applyProtection="0">
      <alignment vertical="center"/>
    </xf>
    <xf numFmtId="0" fontId="9" fillId="0" borderId="0" applyNumberFormat="0" applyFill="0" applyBorder="0" applyProtection="0"/>
    <xf numFmtId="166" fontId="7" fillId="0" borderId="0" applyNumberFormat="0">
      <alignment horizontal="left" vertical="top" wrapText="1"/>
    </xf>
    <xf numFmtId="0" fontId="7" fillId="0" borderId="0" applyNumberFormat="0" applyFill="0" applyBorder="0">
      <alignment horizontal="right" vertical="center" wrapText="1"/>
    </xf>
    <xf numFmtId="0" fontId="9" fillId="0" borderId="0" applyNumberFormat="0" applyFont="0" applyFill="0" applyBorder="0">
      <alignment horizontal="left" vertical="center" wrapText="1"/>
    </xf>
    <xf numFmtId="0" fontId="11" fillId="0" borderId="0" applyNumberFormat="0" applyFill="0" applyBorder="0">
      <alignment horizontal="center" vertical="center" wrapText="1"/>
    </xf>
  </cellStyleXfs>
  <cellXfs count="41">
    <xf numFmtId="0" fontId="0" fillId="0" borderId="0" xfId="0">
      <alignment horizontal="left" vertical="center" wrapText="1"/>
    </xf>
    <xf numFmtId="0" fontId="3" fillId="0" borderId="0" xfId="0" applyFont="1" applyProtection="1">
      <alignment horizontal="left" vertical="center" wrapText="1"/>
    </xf>
    <xf numFmtId="0" fontId="4" fillId="0" borderId="0" xfId="0" applyFont="1" applyAlignment="1" applyProtection="1">
      <alignment horizontal="left" vertical="top"/>
    </xf>
    <xf numFmtId="0" fontId="5" fillId="0" borderId="0" xfId="0" applyFont="1" applyAlignment="1">
      <alignment vertical="top" wrapText="1"/>
    </xf>
    <xf numFmtId="0" fontId="0" fillId="0" borderId="0" xfId="0">
      <alignment horizontal="left" vertical="center" wrapText="1"/>
    </xf>
    <xf numFmtId="0" fontId="9" fillId="0" borderId="0" xfId="12">
      <alignment horizontal="right" indent="2"/>
    </xf>
    <xf numFmtId="2" fontId="6" fillId="0" borderId="0" xfId="6">
      <alignment horizontal="left" vertical="center"/>
    </xf>
    <xf numFmtId="0" fontId="10" fillId="0" borderId="0" xfId="3">
      <alignment horizontal="left" vertical="top" wrapText="1" indent="2"/>
    </xf>
    <xf numFmtId="0" fontId="9" fillId="0" borderId="0" xfId="11">
      <alignment horizontal="right" vertical="top" indent="2"/>
    </xf>
    <xf numFmtId="0" fontId="8" fillId="0" borderId="3" xfId="14" applyFill="1" applyAlignment="1" applyProtection="1">
      <alignment horizontal="right" vertical="center"/>
    </xf>
    <xf numFmtId="168" fontId="0" fillId="0" borderId="0" xfId="10" applyFont="1" applyFill="1" applyBorder="1">
      <alignment horizontal="right" vertical="center" indent="1"/>
    </xf>
    <xf numFmtId="1" fontId="0" fillId="0" borderId="0" xfId="17" applyFont="1" applyFill="1" applyBorder="1">
      <alignment vertical="center"/>
    </xf>
    <xf numFmtId="168" fontId="0" fillId="0" borderId="0" xfId="9" applyFont="1" applyFill="1" applyBorder="1">
      <alignment horizontal="right" vertical="center"/>
    </xf>
    <xf numFmtId="167" fontId="9" fillId="0" borderId="0" xfId="18" applyFill="1" applyBorder="1" applyAlignment="1" applyProtection="1">
      <alignment horizontal="left" vertical="center"/>
    </xf>
    <xf numFmtId="0" fontId="10" fillId="0" borderId="0" xfId="2">
      <alignment horizontal="left" wrapText="1" indent="2"/>
    </xf>
    <xf numFmtId="0" fontId="0" fillId="0" borderId="0" xfId="0">
      <alignment horizontal="left" vertical="center" wrapText="1"/>
    </xf>
    <xf numFmtId="166" fontId="7" fillId="0" borderId="0" xfId="20" applyNumberFormat="1">
      <alignment horizontal="left" vertical="top" wrapText="1"/>
    </xf>
    <xf numFmtId="0" fontId="7" fillId="0" borderId="0" xfId="20" applyNumberFormat="1">
      <alignment horizontal="left" vertical="top" wrapText="1"/>
    </xf>
    <xf numFmtId="14" fontId="7" fillId="0" borderId="0" xfId="20" applyNumberFormat="1">
      <alignment horizontal="left" vertical="top" wrapText="1"/>
    </xf>
    <xf numFmtId="9" fontId="1" fillId="0" borderId="3" xfId="4" applyFill="1" applyBorder="1" applyProtection="1">
      <alignment horizontal="right" vertical="center" indent="1"/>
    </xf>
    <xf numFmtId="168" fontId="1" fillId="0" borderId="3" xfId="10" applyFill="1" applyBorder="1" applyProtection="1">
      <alignment horizontal="right" vertical="center" indent="1"/>
    </xf>
    <xf numFmtId="0" fontId="7" fillId="0" borderId="0" xfId="21">
      <alignment horizontal="right" vertical="center" wrapText="1"/>
    </xf>
    <xf numFmtId="0" fontId="9" fillId="0" borderId="0" xfId="22">
      <alignment horizontal="left" vertical="center" wrapText="1"/>
    </xf>
    <xf numFmtId="167" fontId="10" fillId="0" borderId="0" xfId="18" applyFont="1" applyAlignment="1">
      <alignment horizontal="left" wrapText="1" indent="2"/>
    </xf>
    <xf numFmtId="14" fontId="9" fillId="0" borderId="0" xfId="16" applyAlignment="1">
      <alignment horizontal="left" vertical="center" wrapText="1"/>
    </xf>
    <xf numFmtId="0" fontId="0" fillId="0" borderId="0" xfId="22" applyFont="1">
      <alignment horizontal="left" vertical="center" wrapText="1"/>
    </xf>
    <xf numFmtId="14" fontId="0" fillId="0" borderId="0" xfId="16" applyFont="1" applyAlignment="1">
      <alignment horizontal="left" vertical="center" wrapText="1"/>
    </xf>
    <xf numFmtId="0" fontId="11" fillId="0" borderId="0" xfId="23" quotePrefix="1">
      <alignment horizontal="center" vertical="center" wrapText="1"/>
    </xf>
    <xf numFmtId="0" fontId="11" fillId="0" borderId="0" xfId="23" applyFill="1">
      <alignment horizontal="center" vertical="center" wrapText="1"/>
    </xf>
    <xf numFmtId="167" fontId="10" fillId="0" borderId="0" xfId="3" applyNumberFormat="1">
      <alignment horizontal="left" vertical="top" wrapText="1" indent="2"/>
    </xf>
    <xf numFmtId="0" fontId="9" fillId="0" borderId="0" xfId="1" applyFill="1" applyBorder="1" applyAlignment="1" applyProtection="1">
      <alignment vertical="center" wrapText="1"/>
    </xf>
    <xf numFmtId="0" fontId="0" fillId="0" borderId="0" xfId="0" applyAlignment="1">
      <alignment horizontal="right" vertical="center" indent="1"/>
    </xf>
    <xf numFmtId="0" fontId="9" fillId="0" borderId="0" xfId="19"/>
    <xf numFmtId="0" fontId="9" fillId="0" borderId="0" xfId="1" applyBorder="1" applyAlignment="1">
      <alignment horizontal="left" wrapText="1" indent="2"/>
    </xf>
    <xf numFmtId="0" fontId="9" fillId="0" borderId="1" xfId="1" applyBorder="1" applyAlignment="1">
      <alignment horizontal="left" wrapText="1" indent="2"/>
    </xf>
    <xf numFmtId="0" fontId="9" fillId="0" borderId="1" xfId="1" applyBorder="1" applyAlignment="1">
      <alignment horizontal="left" vertical="top" wrapText="1" indent="2"/>
    </xf>
    <xf numFmtId="0" fontId="9" fillId="0" borderId="0" xfId="11">
      <alignment horizontal="right" vertical="top" indent="2"/>
    </xf>
    <xf numFmtId="167" fontId="7" fillId="0" borderId="0" xfId="18" applyFont="1" applyAlignment="1">
      <alignment horizontal="left" vertical="top" wrapText="1"/>
    </xf>
    <xf numFmtId="166" fontId="7" fillId="0" borderId="0" xfId="20" applyNumberFormat="1">
      <alignment horizontal="left" vertical="top" wrapText="1"/>
    </xf>
    <xf numFmtId="2" fontId="6" fillId="0" borderId="0" xfId="6">
      <alignment horizontal="left" vertical="center"/>
    </xf>
    <xf numFmtId="2" fontId="6" fillId="0" borderId="1" xfId="6" applyBorder="1">
      <alignment horizontal="left" vertical="center"/>
    </xf>
  </cellXfs>
  <cellStyles count="24">
    <cellStyle name="Bình thường" xfId="0" builtinId="0" customBuiltin="1"/>
    <cellStyle name="Căn phải Đầu đề bảng" xfId="21"/>
    <cellStyle name="Chi tiết bảng được căn trái" xfId="22"/>
    <cellStyle name="Chi tiết hóa đơn" xfId="20"/>
    <cellStyle name="Dấu phảy [0]" xfId="8" builtinId="6" customBuiltin="1"/>
    <cellStyle name="Dấu phẩy" xfId="7" builtinId="3" customBuiltin="1"/>
    <cellStyle name="Đầu đề 1" xfId="2" builtinId="16" customBuiltin="1"/>
    <cellStyle name="Đầu đề 2" xfId="3" builtinId="17" customBuiltin="1"/>
    <cellStyle name="Đầu đề 3" xfId="11" builtinId="18" customBuiltin="1"/>
    <cellStyle name="Đầu đề 4" xfId="12" builtinId="19" customBuiltin="1"/>
    <cellStyle name="Điện thoại" xfId="18"/>
    <cellStyle name="Ghi chú" xfId="13" builtinId="10" customBuiltin="1"/>
    <cellStyle name="Ngày" xfId="16"/>
    <cellStyle name="Ô dẫn hướng" xfId="23"/>
    <cellStyle name="Phần trăm" xfId="4" builtinId="5" customBuiltin="1"/>
    <cellStyle name="Siêu kết nối" xfId="1" builtinId="8" customBuiltin="1"/>
    <cellStyle name="Siêu kết nối đã Bấm vào" xfId="5" builtinId="9" customBuiltin="1"/>
    <cellStyle name="Số lượng" xfId="17"/>
    <cellStyle name="Tiền tệ" xfId="9" builtinId="4" customBuiltin="1"/>
    <cellStyle name="Tiền tệ [0]" xfId="10" builtinId="7" customBuiltin="1"/>
    <cellStyle name="Tiêu đề" xfId="6" builtinId="15" customBuiltin="1"/>
    <cellStyle name="Tổng" xfId="14" builtinId="25" customBuiltin="1"/>
    <cellStyle name="Văn bản Giải thích" xfId="19" builtinId="53" customBuiltin="1"/>
    <cellStyle name="Viền phải" xfId="15"/>
  </cellStyles>
  <dxfs count="10">
    <dxf>
      <font>
        <b/>
        <i val="0"/>
        <color theme="3"/>
      </font>
    </dxf>
    <dxf>
      <alignment horizontal="left"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0" justifyLastLine="0" shrinkToFit="0" readingOrder="0"/>
    </dxf>
    <dxf>
      <alignment horizontal="right" vertical="center" textRotation="0" wrapText="0" indent="1" justifyLastLine="0" shrinkToFit="0" readingOrder="0"/>
    </dxf>
    <dxf>
      <fill>
        <patternFill patternType="solid">
          <fgColor theme="4" tint="0.79995117038483843"/>
          <bgColor theme="2"/>
        </patternFill>
      </fill>
    </dxf>
    <dxf>
      <fill>
        <patternFill patternType="solid">
          <fgColor theme="4" tint="0.79995117038483843"/>
          <bgColor theme="2"/>
        </patternFill>
      </fill>
    </dxf>
    <dxf>
      <font>
        <b/>
        <i val="0"/>
      </font>
      <border>
        <bottom style="double">
          <color theme="4" tint="-0.24994659260841701"/>
        </bottom>
      </border>
    </dxf>
    <dxf>
      <font>
        <b/>
        <i val="0"/>
        <color theme="3"/>
      </font>
      <fill>
        <patternFill patternType="none">
          <bgColor auto="1"/>
        </patternFill>
      </fill>
      <border>
        <left/>
        <right/>
        <top style="thick">
          <color theme="4" tint="-0.24994659260841701"/>
        </top>
        <bottom style="thick">
          <color theme="4" tint="-0.24994659260841701"/>
        </bottom>
        <vertical/>
        <horizontal/>
      </border>
    </dxf>
    <dxf>
      <border diagonalUp="0" diagonalDown="0">
        <left/>
        <right/>
        <top/>
        <bottom style="thick">
          <color theme="4" tint="-0.24994659260841701"/>
        </bottom>
        <vertical/>
        <horizontal/>
      </border>
    </dxf>
  </dxfs>
  <tableStyles count="1" defaultTableStyle="Hóa đơn thương mại" defaultPivotStyle="PivotStyleLight16">
    <tableStyle name="Hóa đơn thương mại" pivot="0" count="5">
      <tableStyleElement type="wholeTable" dxfId="9"/>
      <tableStyleElement type="headerRow" dxfId="8"/>
      <tableStyleElement type="totalRow" dxfId="7"/>
      <tableStyleElement type="firstRowStripe" dxfId="6"/>
      <tableStyleElement type="firstColumn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Kh&#225;ch h&#224;ng'!A1"/></Relationships>
</file>

<file path=xl/drawings/_rels/drawing2.xml.rels><?xml version="1.0" encoding="UTF-8" standalone="yes"?>
<Relationships xmlns="http://schemas.openxmlformats.org/package/2006/relationships"><Relationship Id="rId1" Type="http://schemas.openxmlformats.org/officeDocument/2006/relationships/hyperlink" Target="#'H&#243;a &#273;&#417;n th&#432;&#417;ng m&#7841;i'!A1"/></Relationships>
</file>

<file path=xl/drawings/drawing1.xml><?xml version="1.0" encoding="utf-8"?>
<xdr:wsDr xmlns:xdr="http://schemas.openxmlformats.org/drawingml/2006/spreadsheetDrawing" xmlns:a="http://schemas.openxmlformats.org/drawingml/2006/main">
  <xdr:twoCellAnchor editAs="oneCell">
    <xdr:from>
      <xdr:col>9</xdr:col>
      <xdr:colOff>28572</xdr:colOff>
      <xdr:row>0</xdr:row>
      <xdr:rowOff>161926</xdr:rowOff>
    </xdr:from>
    <xdr:to>
      <xdr:col>9</xdr:col>
      <xdr:colOff>1464180</xdr:colOff>
      <xdr:row>0</xdr:row>
      <xdr:rowOff>571500</xdr:rowOff>
    </xdr:to>
    <xdr:sp macro="" textlink="">
      <xdr:nvSpPr>
        <xdr:cNvPr id="3" name="Mũi tên: Hình ngũ giác 2" descr="Chọn để dẫn hướng đến trang tính Khách hàng">
          <a:hlinkClick xmlns:r="http://schemas.openxmlformats.org/officeDocument/2006/relationships" r:id="rId1" tooltip="Chọn để dẫn hướng đến trang tính Khách hàng"/>
          <a:extLst>
            <a:ext uri="{FF2B5EF4-FFF2-40B4-BE49-F238E27FC236}">
              <a16:creationId xmlns:a16="http://schemas.microsoft.com/office/drawing/2014/main" id="{74092F0A-1B54-4027-B0EC-248D38E21E12}"/>
            </a:ext>
          </a:extLst>
        </xdr:cNvPr>
        <xdr:cNvSpPr/>
      </xdr:nvSpPr>
      <xdr:spPr>
        <a:xfrm>
          <a:off x="9658347" y="161926"/>
          <a:ext cx="1435608" cy="409574"/>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vi" sz="1100" b="0">
              <a:solidFill>
                <a:schemeClr val="bg1"/>
              </a:solidFill>
            </a:rPr>
            <a:t>Khách hàng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28575</xdr:colOff>
      <xdr:row>0</xdr:row>
      <xdr:rowOff>66673</xdr:rowOff>
    </xdr:from>
    <xdr:to>
      <xdr:col>12</xdr:col>
      <xdr:colOff>1464183</xdr:colOff>
      <xdr:row>0</xdr:row>
      <xdr:rowOff>478153</xdr:rowOff>
    </xdr:to>
    <xdr:sp macro="" textlink="">
      <xdr:nvSpPr>
        <xdr:cNvPr id="2" name="Mũi tên: Hình ngũ giác 1" descr="Chọn dẫn hướng đến trang tính Hóa đơn thương mại">
          <a:hlinkClick xmlns:r="http://schemas.openxmlformats.org/officeDocument/2006/relationships" r:id="rId1" tooltip="Chọn dẫn hướng đến trang tính Hóa đơn thương mại"/>
          <a:extLst>
            <a:ext uri="{FF2B5EF4-FFF2-40B4-BE49-F238E27FC236}">
              <a16:creationId xmlns:a16="http://schemas.microsoft.com/office/drawing/2014/main" id="{A369B219-35C8-4A3B-AB52-F207ECE6F82D}"/>
            </a:ext>
          </a:extLst>
        </xdr:cNvPr>
        <xdr:cNvSpPr/>
      </xdr:nvSpPr>
      <xdr:spPr>
        <a:xfrm flipH="1">
          <a:off x="14478000" y="66673"/>
          <a:ext cx="1435608" cy="41148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vi" sz="1100" b="0">
              <a:solidFill>
                <a:schemeClr val="bg1"/>
              </a:solidFill>
            </a:rPr>
            <a:t>Hóa đơn</a:t>
          </a:r>
          <a:r>
            <a:rPr lang="vi" sz="1100" b="0" baseline="0">
              <a:solidFill>
                <a:schemeClr val="bg1"/>
              </a:solidFill>
            </a:rPr>
            <a:t> thương mại</a:t>
          </a:r>
          <a:endParaRPr lang="en-US" sz="1100" b="0">
            <a:solidFill>
              <a:schemeClr val="bg1"/>
            </a:solidFill>
          </a:endParaRPr>
        </a:p>
      </xdr:txBody>
    </xdr:sp>
    <xdr:clientData/>
  </xdr:twoCellAnchor>
</xdr:wsDr>
</file>

<file path=xl/tables/table1.xml><?xml version="1.0" encoding="utf-8"?>
<table xmlns="http://schemas.openxmlformats.org/spreadsheetml/2006/main" id="3" name="Mục_hóa_đơn" displayName="Mục_hóa_đơn" ref="B7:H12">
  <autoFilter ref="B7:H1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8" name="Ngày" totalsRowLabel="Tổng"/>
    <tableColumn id="1" name="# mặt hàng"/>
    <tableColumn id="2" name="Mô tả"/>
    <tableColumn id="3" name="Số lượng"/>
    <tableColumn id="4" name="Đơn giá"/>
    <tableColumn id="5" name="Chiết khấu"/>
    <tableColumn id="6" name="Tổng">
      <calculatedColumnFormula>IF(AND(Mục_hóa_đơn[[#This Row],[Số lượng]]&lt;&gt;"",Mục_hóa_đơn[[#This Row],[Đơn giá]]&lt;&gt;""),(Mục_hóa_đơn[[#This Row],[Số lượng]]*Mục_hóa_đơn[[#This Row],[Đơn giá]])-Mục_hóa_đơn[[#This Row],[Chiết khấu]],"")</calculatedColumnFormula>
    </tableColumn>
  </tableColumns>
  <tableStyleInfo name="Hóa đơn thương mại" showFirstColumn="0" showLastColumn="0" showRowStripes="1" showColumnStripes="0"/>
  <extLst>
    <ext xmlns:x14="http://schemas.microsoft.com/office/spreadsheetml/2009/9/main" uri="{504A1905-F514-4f6f-8877-14C23A59335A}">
      <x14:table altTextSummary="Nhập Ngày, # mặt hàng, Mô tả, Số lượng, Đơn giá &amp; Giảm giá vào bảng này. Tổng số tiền được tính toán tự động"/>
    </ext>
  </extLst>
</table>
</file>

<file path=xl/tables/table2.xml><?xml version="1.0" encoding="utf-8"?>
<table xmlns="http://schemas.openxmlformats.org/spreadsheetml/2006/main" id="1" name="Danh_sách_khách_hàng" displayName="Danh_sách_khách_hàng" ref="B2:K4">
  <autoFilter ref="B2:K4"/>
  <tableColumns count="10">
    <tableColumn id="2" name="Tên công ty" dataCellStyle="Bình thường"/>
    <tableColumn id="3" name="Tên liên hệ" dataCellStyle="Bình thường"/>
    <tableColumn id="4" name="Địa chỉ" dataCellStyle="Bình thường"/>
    <tableColumn id="1" name="Địa chỉ 2" dataCellStyle="Bình thường"/>
    <tableColumn id="5" name="Thành phố" dataCellStyle="Bình thường"/>
    <tableColumn id="6" name="Tiểu bang" dataCellStyle="Bình thường"/>
    <tableColumn id="7" name="Mã ZIP" dataDxfId="4" dataCellStyle="Bình thường"/>
    <tableColumn id="8" name="Điện thoại" dataDxfId="3" dataCellStyle="Điện thoại"/>
    <tableColumn id="10" name="Email" dataDxfId="2" dataCellStyle="Siêu kết nối"/>
    <tableColumn id="11" name="Fax" dataDxfId="1" dataCellStyle="Điện thoại"/>
  </tableColumns>
  <tableStyleInfo name="Hóa đơn thương mại" showFirstColumn="0" showLastColumn="0" showRowStripes="1" showColumnStripes="0"/>
  <extLst>
    <ext xmlns:x14="http://schemas.microsoft.com/office/spreadsheetml/2009/9/main" uri="{504A1905-F514-4f6f-8877-14C23A59335A}">
      <x14:table altTextSummary="Nhập chi tiết khách hàng như là Tên công ty, Tên liên hệ, Địa chỉ, Điện thoại, Email &amp; Số fax vào bảng này"/>
    </ext>
  </extLst>
</table>
</file>

<file path=xl/theme/theme1.xml><?xml version="1.0" encoding="utf-8"?>
<a:theme xmlns:a="http://schemas.openxmlformats.org/drawingml/2006/main" name="Office Theme">
  <a:themeElements>
    <a:clrScheme name="Commerical Invoice">
      <a:dk1>
        <a:sysClr val="windowText" lastClr="000000"/>
      </a:dk1>
      <a:lt1>
        <a:sysClr val="window" lastClr="FFFFFF"/>
      </a:lt1>
      <a:dk2>
        <a:srgbClr val="735223"/>
      </a:dk2>
      <a:lt2>
        <a:srgbClr val="F0F0F0"/>
      </a:lt2>
      <a:accent1>
        <a:srgbClr val="ACD175"/>
      </a:accent1>
      <a:accent2>
        <a:srgbClr val="CC9D59"/>
      </a:accent2>
      <a:accent3>
        <a:srgbClr val="32A0FF"/>
      </a:accent3>
      <a:accent4>
        <a:srgbClr val="9B9B9B"/>
      </a:accent4>
      <a:accent5>
        <a:srgbClr val="F01414"/>
      </a:accent5>
      <a:accent6>
        <a:srgbClr val="C300DC"/>
      </a:accent6>
      <a:hlink>
        <a:srgbClr val="32A0FF"/>
      </a:hlink>
      <a:folHlink>
        <a:srgbClr val="C300D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crosoft.com/vi-vn/" TargetMode="External"/><Relationship Id="rId2" Type="http://schemas.openxmlformats.org/officeDocument/2006/relationships/hyperlink" Target="http://www.tailspintoys.com/" TargetMode="External"/><Relationship Id="rId1" Type="http://schemas.openxmlformats.org/officeDocument/2006/relationships/hyperlink" Target="mailto:CustomerService@tailspintoys.com" TargetMode="External"/><Relationship Id="rId6" Type="http://schemas.openxmlformats.org/officeDocument/2006/relationships/table" Target="../tables/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ike@treyresearch.net" TargetMode="External"/><Relationship Id="rId1" Type="http://schemas.openxmlformats.org/officeDocument/2006/relationships/hyperlink" Target="mailto:janine@contoso.com"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autoPageBreaks="0" fitToPage="1"/>
  </sheetPr>
  <dimension ref="A1:J18"/>
  <sheetViews>
    <sheetView showGridLines="0" tabSelected="1" zoomScaleNormal="100" workbookViewId="0"/>
  </sheetViews>
  <sheetFormatPr defaultColWidth="9.28515625" defaultRowHeight="30" customHeight="1" x14ac:dyDescent="0.25"/>
  <cols>
    <col min="1" max="1" width="2.7109375" customWidth="1"/>
    <col min="2" max="2" width="23" style="1" customWidth="1"/>
    <col min="3" max="3" width="25.5703125" style="1" customWidth="1"/>
    <col min="4" max="4" width="28.28515625" style="1" customWidth="1"/>
    <col min="5" max="5" width="17.42578125" style="1" customWidth="1"/>
    <col min="6" max="6" width="20.7109375" style="1" customWidth="1"/>
    <col min="7" max="7" width="22.85546875" style="1" customWidth="1"/>
    <col min="8" max="8" width="17" style="1" customWidth="1"/>
    <col min="9" max="9" width="2.7109375" customWidth="1"/>
    <col min="10" max="10" width="22.7109375" customWidth="1"/>
  </cols>
  <sheetData>
    <row r="1" spans="1:10" ht="60" customHeight="1" x14ac:dyDescent="0.25">
      <c r="A1" s="15"/>
      <c r="B1" s="39" t="s">
        <v>0</v>
      </c>
      <c r="C1" s="40"/>
      <c r="D1" s="14" t="s">
        <v>7</v>
      </c>
      <c r="E1" s="5" t="s">
        <v>9</v>
      </c>
      <c r="F1" s="23" t="s">
        <v>58</v>
      </c>
      <c r="G1" s="33" t="s">
        <v>17</v>
      </c>
      <c r="H1" s="34"/>
      <c r="J1" s="28" t="s">
        <v>29</v>
      </c>
    </row>
    <row r="2" spans="1:10" ht="54.95" customHeight="1" x14ac:dyDescent="0.25">
      <c r="B2" s="39"/>
      <c r="C2" s="40"/>
      <c r="D2" s="7" t="s">
        <v>8</v>
      </c>
      <c r="E2" s="8" t="s">
        <v>10</v>
      </c>
      <c r="F2" s="29" t="s">
        <v>15</v>
      </c>
      <c r="G2" s="35" t="s">
        <v>18</v>
      </c>
      <c r="H2" s="35"/>
    </row>
    <row r="3" spans="1:10" ht="30" customHeight="1" x14ac:dyDescent="0.25">
      <c r="B3" s="8" t="s">
        <v>1</v>
      </c>
      <c r="C3" s="16" t="s">
        <v>5</v>
      </c>
      <c r="D3" s="8" t="s">
        <v>9</v>
      </c>
      <c r="E3" s="37" t="str">
        <f>IFERROR(VLOOKUP(Tên_hóa_đơn,Danh_sách_khách_hàng[],8,FALSE),"")</f>
        <v>432-555-0178</v>
      </c>
      <c r="F3" s="37"/>
      <c r="G3" s="8" t="s">
        <v>19</v>
      </c>
      <c r="H3" s="17">
        <v>34567</v>
      </c>
    </row>
    <row r="4" spans="1:10" ht="30" customHeight="1" x14ac:dyDescent="0.25">
      <c r="B4" s="36" t="s">
        <v>2</v>
      </c>
      <c r="C4" s="16" t="str">
        <f>IFERROR(VLOOKUP(Tên_hóa_đơn,Danh_sách_khách_hàng[],3,FALSE),"")</f>
        <v>345 Cherry Street</v>
      </c>
      <c r="D4" s="8" t="s">
        <v>10</v>
      </c>
      <c r="E4" s="37" t="str">
        <f>IFERROR(VLOOKUP(Tên_hóa_đơn,Danh_sách_khách_hàng[],10,FALSE),"")</f>
        <v>432-555-0187</v>
      </c>
      <c r="F4" s="37"/>
      <c r="G4" s="8" t="s">
        <v>20</v>
      </c>
      <c r="H4" s="18">
        <f ca="1">TODAY()</f>
        <v>43203</v>
      </c>
    </row>
    <row r="5" spans="1:10" ht="30" customHeight="1" x14ac:dyDescent="0.25">
      <c r="B5" s="36"/>
      <c r="C5" s="16" t="str">
        <f>IF(VLOOKUP(Tên_hóa_đơn,Danh_sách_khách_hàng[],4,FALSE)&lt;&gt;"",VLOOKUP(Tên_hóa_đơn,Danh_sách_khách_hàng[],4,FALSE),IF(VLOOKUP(Tên_hóa_đơn,Danh_sách_khách_hàng[],5,FALSE)&lt;&gt;"",CONCATENATE(VLOOKUP(Tên_hóa_đơn,Danh_sách_khách_hàng[],5,FALSE),", ",VLOOKUP(Tên_hóa_đơn,Danh_sách_khách_hàng[],6,FALSE)," ",VLOOKUP(Tên_hóa_đơn,Danh_sách_khách_hàng[],7,FALSE)),CONCATENATE(VLOOKUP(Tên_hóa_đơn,Danh_sách_khách_hàng[],6,FALSE)," ",VLOOKUP(Tên_hóa_đơn,Danh_sách_khách_hàng[],7,FALSE))))</f>
        <v>Suite 123</v>
      </c>
      <c r="D5" s="8" t="s">
        <v>11</v>
      </c>
      <c r="E5" s="38" t="str">
        <f>IFERROR(VLOOKUP(Tên_hóa_đơn,Danh_sách_khách_hàng[],9,FALSE),"")</f>
        <v>Mike@treyresearch.net</v>
      </c>
      <c r="F5" s="38"/>
      <c r="G5" s="8" t="s">
        <v>21</v>
      </c>
      <c r="H5" s="16" t="str">
        <f>IFERROR(VLOOKUP(Tên_hóa_đơn,Danh_sách_khách_hàng[],2,FALSE),"")</f>
        <v>Mike Gragg</v>
      </c>
    </row>
    <row r="6" spans="1:10" ht="30" customHeight="1" x14ac:dyDescent="0.25">
      <c r="B6" s="36"/>
      <c r="C6" s="16" t="str">
        <f>IF(VLOOKUP(Tên_hóa_đơn,Danh_sách_khách_hàng[],4,FALSE)="","",IF(VLOOKUP(Tên_hóa_đơn,Danh_sách_khách_hàng[],5,FALSE)&lt;&gt;"",CONCATENATE(VLOOKUP(Tên_hóa_đơn,Danh_sách_khách_hàng[],5,FALSE),", ",VLOOKUP(Tên_hóa_đơn,Danh_sách_khách_hàng[],6,FALSE)," ",VLOOKUP(Tên_hóa_đơn,Danh_sách_khách_hàng[],7,FALSE)),CONCATENATE(VLOOKUP(Tên_hóa_đơn,Danh_sách_khách_hàng[],6,FALSE)," ",VLOOKUP(Tên_hóa_đơn,Danh_sách_khách_hàng[],7,FALSE))))</f>
        <v>Albany, SD 12345</v>
      </c>
      <c r="F6" s="2"/>
      <c r="G6" s="3"/>
    </row>
    <row r="7" spans="1:10" ht="30" customHeight="1" x14ac:dyDescent="0.25">
      <c r="B7" s="25" t="s">
        <v>3</v>
      </c>
      <c r="C7" s="22" t="s">
        <v>6</v>
      </c>
      <c r="D7" s="22" t="s">
        <v>12</v>
      </c>
      <c r="E7" s="21" t="s">
        <v>14</v>
      </c>
      <c r="F7" s="21" t="s">
        <v>16</v>
      </c>
      <c r="G7" s="21" t="s">
        <v>22</v>
      </c>
      <c r="H7" s="21" t="s">
        <v>28</v>
      </c>
    </row>
    <row r="8" spans="1:10" ht="30" customHeight="1" x14ac:dyDescent="0.25">
      <c r="B8" s="26">
        <f ca="1">TODAY()</f>
        <v>43203</v>
      </c>
      <c r="C8" s="22">
        <v>789807</v>
      </c>
      <c r="D8" s="22" t="s">
        <v>13</v>
      </c>
      <c r="E8" s="11">
        <v>4</v>
      </c>
      <c r="F8" s="12">
        <v>10</v>
      </c>
      <c r="G8" s="12">
        <v>2</v>
      </c>
      <c r="H8" s="10">
        <f>IF(AND(Mục_hóa_đơn[[#This Row],[Số lượng]]&lt;&gt;"",Mục_hóa_đơn[[#This Row],[Đơn giá]]&lt;&gt;""),(Mục_hóa_đơn[[#This Row],[Số lượng]]*Mục_hóa_đơn[[#This Row],[Đơn giá]])-Mục_hóa_đơn[[#This Row],[Chiết khấu]],"")</f>
        <v>38</v>
      </c>
    </row>
    <row r="9" spans="1:10" ht="30" customHeight="1" x14ac:dyDescent="0.25">
      <c r="B9" s="24"/>
      <c r="C9" s="22"/>
      <c r="D9" s="22"/>
      <c r="E9" s="11"/>
      <c r="F9" s="12"/>
      <c r="G9" s="12"/>
      <c r="H9" s="10" t="str">
        <f>IF(AND(Mục_hóa_đơn[[#This Row],[Số lượng]]&lt;&gt;"",Mục_hóa_đơn[[#This Row],[Đơn giá]]&lt;&gt;""),(Mục_hóa_đơn[[#This Row],[Số lượng]]*Mục_hóa_đơn[[#This Row],[Đơn giá]])-Mục_hóa_đơn[[#This Row],[Chiết khấu]],"")</f>
        <v/>
      </c>
    </row>
    <row r="10" spans="1:10" ht="30" customHeight="1" x14ac:dyDescent="0.25">
      <c r="B10" s="24"/>
      <c r="C10" s="22"/>
      <c r="D10" s="22"/>
      <c r="E10" s="11"/>
      <c r="F10" s="12"/>
      <c r="G10" s="12"/>
      <c r="H10" s="10" t="str">
        <f>IF(AND(Mục_hóa_đơn[[#This Row],[Số lượng]]&lt;&gt;"",Mục_hóa_đơn[[#This Row],[Đơn giá]]&lt;&gt;""),(Mục_hóa_đơn[[#This Row],[Số lượng]]*Mục_hóa_đơn[[#This Row],[Đơn giá]])-Mục_hóa_đơn[[#This Row],[Chiết khấu]],"")</f>
        <v/>
      </c>
    </row>
    <row r="11" spans="1:10" ht="30" customHeight="1" x14ac:dyDescent="0.25">
      <c r="B11" s="24"/>
      <c r="C11" s="22"/>
      <c r="D11" s="22"/>
      <c r="E11" s="11"/>
      <c r="F11" s="12"/>
      <c r="G11" s="12"/>
      <c r="H11" s="10" t="str">
        <f>IF(AND(Mục_hóa_đơn[[#This Row],[Số lượng]]&lt;&gt;"",Mục_hóa_đơn[[#This Row],[Đơn giá]]&lt;&gt;""),(Mục_hóa_đơn[[#This Row],[Số lượng]]*Mục_hóa_đơn[[#This Row],[Đơn giá]])-Mục_hóa_đơn[[#This Row],[Chiết khấu]],"")</f>
        <v/>
      </c>
    </row>
    <row r="12" spans="1:10" ht="30" customHeight="1" x14ac:dyDescent="0.25">
      <c r="B12" s="24"/>
      <c r="C12" s="22"/>
      <c r="D12" s="22"/>
      <c r="E12" s="11"/>
      <c r="F12" s="12"/>
      <c r="G12" s="12"/>
      <c r="H12" s="10" t="str">
        <f>IF(AND(Mục_hóa_đơn[[#This Row],[Số lượng]]&lt;&gt;"",Mục_hóa_đơn[[#This Row],[Đơn giá]]&lt;&gt;""),(Mục_hóa_đơn[[#This Row],[Số lượng]]*Mục_hóa_đơn[[#This Row],[Đơn giá]])-Mục_hóa_đơn[[#This Row],[Chiết khấu]],"")</f>
        <v/>
      </c>
    </row>
    <row r="13" spans="1:10" ht="30" customHeight="1" x14ac:dyDescent="0.25">
      <c r="B13" s="4"/>
      <c r="C13" s="4"/>
      <c r="D13" s="4"/>
      <c r="E13" s="4"/>
      <c r="F13" s="4"/>
      <c r="G13" s="9" t="s">
        <v>23</v>
      </c>
      <c r="H13" s="20">
        <f>SUM(Mục_hóa_đơn[Tổng])</f>
        <v>38</v>
      </c>
    </row>
    <row r="14" spans="1:10" ht="30" customHeight="1" x14ac:dyDescent="0.25">
      <c r="B14" s="4"/>
      <c r="C14" s="4"/>
      <c r="D14" s="4"/>
      <c r="E14" s="4"/>
      <c r="F14" s="4"/>
      <c r="G14" s="9" t="s">
        <v>24</v>
      </c>
      <c r="H14" s="19">
        <v>8.8999999999999996E-2</v>
      </c>
    </row>
    <row r="15" spans="1:10" ht="30" customHeight="1" x14ac:dyDescent="0.25">
      <c r="B15" s="4"/>
      <c r="C15" s="4"/>
      <c r="D15" s="4"/>
      <c r="E15" s="4"/>
      <c r="F15" s="4"/>
      <c r="G15" s="9" t="s">
        <v>25</v>
      </c>
      <c r="H15" s="20">
        <f>Tổng_phụ_hóa_đơn*Thuế_suất_doanh_thu</f>
        <v>3.3819999999999997</v>
      </c>
    </row>
    <row r="16" spans="1:10" ht="30" customHeight="1" x14ac:dyDescent="0.25">
      <c r="B16" s="4"/>
      <c r="C16" s="4"/>
      <c r="D16" s="4"/>
      <c r="E16" s="4"/>
      <c r="F16" s="4"/>
      <c r="G16" s="9" t="s">
        <v>26</v>
      </c>
      <c r="H16" s="20">
        <v>5</v>
      </c>
    </row>
    <row r="17" spans="2:8" ht="30" customHeight="1" x14ac:dyDescent="0.25">
      <c r="B17" s="32" t="str">
        <f>"THANH TOÁN TOÀN BỘ SÉC CHO "&amp;UPPER(Tên_công_ty)&amp;"."</f>
        <v>THANH TOÁN TOÀN BỘ SÉC CHO TAILSPIN TOYS.</v>
      </c>
      <c r="C17" s="32"/>
      <c r="D17" s="32"/>
      <c r="E17" s="32"/>
      <c r="F17" s="32"/>
      <c r="G17" s="9" t="s">
        <v>27</v>
      </c>
      <c r="H17" s="20">
        <v>0</v>
      </c>
    </row>
    <row r="18" spans="2:8" ht="30" customHeight="1" x14ac:dyDescent="0.25">
      <c r="B18" s="32" t="s">
        <v>4</v>
      </c>
      <c r="C18" s="32"/>
      <c r="D18" s="32"/>
      <c r="E18" s="32"/>
      <c r="F18" s="32"/>
      <c r="G18" s="9" t="s">
        <v>28</v>
      </c>
      <c r="H18" s="20">
        <f>Tổng_phụ_hóa_đơn+Thuế_Doanh_thu+Vận_chuyển-Tiền_đặt_cọc</f>
        <v>46.381999999999998</v>
      </c>
    </row>
  </sheetData>
  <sheetProtection formatCells="0" formatColumns="0" formatRows="0" selectLockedCells="1" sort="0"/>
  <mergeCells count="9">
    <mergeCell ref="B17:F17"/>
    <mergeCell ref="B18:F18"/>
    <mergeCell ref="G1:H1"/>
    <mergeCell ref="G2:H2"/>
    <mergeCell ref="B4:B6"/>
    <mergeCell ref="E3:F3"/>
    <mergeCell ref="E4:F4"/>
    <mergeCell ref="E5:F5"/>
    <mergeCell ref="B1:C2"/>
  </mergeCells>
  <phoneticPr fontId="2" type="noConversion"/>
  <conditionalFormatting sqref="E5">
    <cfRule type="expression" dxfId="0" priority="1">
      <formula>$E$5&lt;&gt;""</formula>
    </cfRule>
  </conditionalFormatting>
  <dataValidations xWindow="956" yWindow="463" count="50">
    <dataValidation type="list" allowBlank="1" showInputMessage="1" prompt="Chọn tên khách hàng trong ô này. Nhấn ALT+MŨI TÊN XUỐNG để mở danh sách thả xuống, rồi nhấn ENTER để chọn. Thêm nhiều khách hàng vào trang tính Khách hàng để mở rộng danh sách lựa chọn" sqref="C3">
      <formula1>Tra_cứu_khách_hàng</formula1>
    </dataValidation>
    <dataValidation allowBlank="1" showInputMessage="1" showErrorMessage="1" prompt="Nhập địa chỉ công ty xuất hóa đơn vào ô này" sqref="D1"/>
    <dataValidation allowBlank="1" showInputMessage="1" showErrorMessage="1" prompt="Nhập thành phố, tiểu bang và mã zip vào ô này" sqref="D2"/>
    <dataValidation allowBlank="1" showInputMessage="1" showErrorMessage="1" prompt="Nhập số điện thoại công ty xuất hóa đơn vào ô này" sqref="F1"/>
    <dataValidation allowBlank="1" showInputMessage="1" showErrorMessage="1" prompt="Nhập số fax công ty xuất hóa đơn vào ô này" sqref="F2"/>
    <dataValidation allowBlank="1" showInputMessage="1" showErrorMessage="1" prompt="Nhập địa chỉ email của công ty lập hóa đơn vào ô này" sqref="G1"/>
    <dataValidation allowBlank="1" showInputMessage="1" showErrorMessage="1" prompt="Nhập website công ty xuất hóa đơn vào ô này" sqref="G2:H2"/>
    <dataValidation allowBlank="1" showInputMessage="1" showErrorMessage="1" prompt="Thông tin Người nhận hóa đơn được cập nhật tự động trong hàng 3 đến 6, dựa trên lựa chọn được thực hiện ở ô bên phải. Nhập Số hóa đơn &amp; Ngày lập hóa đơn vào các ô H3 &amp; H4" sqref="B3"/>
    <dataValidation allowBlank="1" showInputMessage="1" showErrorMessage="1" prompt="Số điện thoại khách hàng được cập nhật tự động ở ô bên phải" sqref="D3"/>
    <dataValidation allowBlank="1" showInputMessage="1" showErrorMessage="1" prompt="Số điện thoại khách hàng được cập nhật tự động trong ô này " sqref="E3"/>
    <dataValidation allowBlank="1" showInputMessage="1" showErrorMessage="1" prompt="Số fax khách hàng được cập nhật tự động ở ô bên phải" sqref="D4"/>
    <dataValidation allowBlank="1" showInputMessage="1" showErrorMessage="1" prompt="Số fax khách hàng được cập nhật tự động trong ô này" sqref="E4"/>
    <dataValidation allowBlank="1" showInputMessage="1" showErrorMessage="1" prompt="Địa chỉ email khách hàng được cập nhật tự động ở ô bên phải" sqref="D5"/>
    <dataValidation allowBlank="1" showInputMessage="1" showErrorMessage="1" prompt="Nhập Số hóa đơn vào ô bên phải" sqref="G3"/>
    <dataValidation allowBlank="1" showInputMessage="1" showErrorMessage="1" prompt="Nhập Số hóa đơn vào ô này" sqref="H3"/>
    <dataValidation allowBlank="1" showInputMessage="1" showErrorMessage="1" prompt="Nhập Ngày lập hóa đơn vào ô bên phải" sqref="G4"/>
    <dataValidation allowBlank="1" showInputMessage="1" showErrorMessage="1" prompt="Nhập Ngày lập hóa đơn vào ô này" sqref="H4"/>
    <dataValidation allowBlank="1" showInputMessage="1" showErrorMessage="1" prompt="Tên liên hệ khách hàng được cập nhật tự động trong ô bên phải " sqref="G5"/>
    <dataValidation allowBlank="1" showInputMessage="1" showErrorMessage="1" prompt="Tên liên hệ khách hàng được cập nhật tự động trong ô này" sqref="H5"/>
    <dataValidation allowBlank="1" showInputMessage="1" showErrorMessage="1" prompt="Nhập Ngày vào cột này, bên dưới đầu đề này" sqref="B7"/>
    <dataValidation allowBlank="1" showInputMessage="1" showErrorMessage="1" prompt="Nhập Mã mặt hàng vào cột này, bên dưới đầu đề này" sqref="C7"/>
    <dataValidation allowBlank="1" showInputMessage="1" showErrorMessage="1" prompt="Nhập Mô tả mặt hàng vào cột này, bên dưới đầu đề này" sqref="D7"/>
    <dataValidation allowBlank="1" showInputMessage="1" showErrorMessage="1" prompt="Nhập Số lượng vào cột này, bên dưới đầu đề này" sqref="E7"/>
    <dataValidation allowBlank="1" showInputMessage="1" showErrorMessage="1" prompt="Nhập Đơn giá vào cột này, bên dưới đầu đề này" sqref="F7"/>
    <dataValidation allowBlank="1" showInputMessage="1" showErrorMessage="1" prompt="Nhập Giảm giá vào cột này, bên dưới đầu đề này" sqref="G7"/>
    <dataValidation allowBlank="1" showInputMessage="1" showErrorMessage="1" prompt="Tổng được tính tự động trong cột này bên dưới đầu đề này" sqref="H7"/>
    <dataValidation allowBlank="1" showInputMessage="1" showErrorMessage="1" prompt="Tổng phụ hóa đơn được tính tự động trong ô bên phải" sqref="G13"/>
    <dataValidation allowBlank="1" showInputMessage="1" showErrorMessage="1" prompt="Tổng phụ hóa đơn được tính tự động trong ô này" sqref="H13"/>
    <dataValidation allowBlank="1" showInputMessage="1" showErrorMessage="1" prompt="Nhập Thuế suất vào ô bên phải" sqref="G14"/>
    <dataValidation allowBlank="1" showInputMessage="1" showErrorMessage="1" prompt="Nhập Thuế suất vào ô này" sqref="H14"/>
    <dataValidation allowBlank="1" showInputMessage="1" showErrorMessage="1" prompt="Thuế doanh thu được tính tự động trong ô bên phải" sqref="G15"/>
    <dataValidation allowBlank="1" showInputMessage="1" showErrorMessage="1" prompt="Thuế doanh thu được tính tự động trong ô này" sqref="H15"/>
    <dataValidation allowBlank="1" showInputMessage="1" showErrorMessage="1" prompt="Nhập Số tiền vận chuyển vào ô bên phải" sqref="G16"/>
    <dataValidation allowBlank="1" showInputMessage="1" showErrorMessage="1" prompt="Nhập Số tiền vận chuyển vào ô này" sqref="H16"/>
    <dataValidation allowBlank="1" showInputMessage="1" showErrorMessage="1" prompt="Nhập số tiền Đặt cọc đã nhận vào ô bên phải" sqref="G17"/>
    <dataValidation allowBlank="1" showInputMessage="1" showErrorMessage="1" prompt="Nhập số tiền Đặt cọc đã nhận vào ô này" sqref="H17"/>
    <dataValidation allowBlank="1" showInputMessage="1" showErrorMessage="1" prompt="Tổng được tính tự động trong ô bên phải" sqref="G18"/>
    <dataValidation allowBlank="1" showInputMessage="1" showErrorMessage="1" prompt="Tổng được tính tự động trong ô này" sqref="H18"/>
    <dataValidation allowBlank="1" showInputMessage="1" showErrorMessage="1" prompt="Tên công ty được tự động thêm vào ô này" sqref="B17:F17"/>
    <dataValidation allowBlank="1" showInputMessage="1" showErrorMessage="1" prompt="Nhập số ngày mà Tổng đến hạn và phần trăm phí lãi vào văn bản trong ô này. Dữ liệu mẫu được cung cấp bằng mẫu mặc định" sqref="B18:F18"/>
    <dataValidation allowBlank="1" showInputMessage="1" showErrorMessage="1" prompt="Địa chỉ khách hàng được cập nhật tự động trong ô này" sqref="C4"/>
    <dataValidation allowBlank="1" showInputMessage="1" showErrorMessage="1" prompt="Địa chỉ khách hàng 2 được cập nhật tự động trong ô này" sqref="C5"/>
    <dataValidation allowBlank="1" showInputMessage="1" showErrorMessage="1" prompt="Thành phố, tiểu bang và mã zip khách hàng được cập nhật tự động trong ô này" sqref="C6"/>
    <dataValidation allowBlank="1" showInputMessage="1" showErrorMessage="1" prompt="Địa chỉ email khách hàng được cập nhật tự động trong ô này" sqref="E5"/>
    <dataValidation allowBlank="1" showInputMessage="1" showErrorMessage="1" prompt="Tạo Hóa đơn thương mại trong sổ làm việc này. Nhập chi tiết công ty vào trang tính này và chi tiết khách hàng vào trang tính Khách hàng. Chọn ô J1 để dẫn hướng đến trang tính Khách hàng" sqref="A1"/>
    <dataValidation allowBlank="1" showInputMessage="1" showErrorMessage="1" prompt="Nhập số điện thoại công ty xuất hóa đơn vào ô bên phải" sqref="E1"/>
    <dataValidation allowBlank="1" showInputMessage="1" showErrorMessage="1" prompt="Nhập số fax công ty xuất hóa đơn vào ô bên phải" sqref="E2"/>
    <dataValidation allowBlank="1" showInputMessage="1" showErrorMessage="1" prompt="Địa chỉ khách hàng được cập nhật tự động trong các ô C3:C6" sqref="B4:B6"/>
    <dataValidation allowBlank="1" showInputMessage="1" showErrorMessage="1" prompt="Nhập tên công ty xuất hóa đơn vào ô này. Nhập chi tiết công ty xuất hóa đơn vào các ô D1 đến G2 &amp; chi tiết hóa đơn vào các ô B3 đến H5. Nhập chi tiết Hóa đơn vào bảng, bắt đầu từ ô B7" sqref="B1:C2"/>
    <dataValidation allowBlank="1" showInputMessage="1" showErrorMessage="1" prompt="Liên kết dẫn hướng đến trang tính Khách hàng. Ô này sẽ không được in" sqref="J1"/>
  </dataValidations>
  <hyperlinks>
    <hyperlink ref="G1" r:id="rId1"/>
    <hyperlink ref="G2" r:id="rId2"/>
    <hyperlink ref="G2:H2" r:id="rId3" tooltip="Chọn xem website này" display="www.tailspintoys.com"/>
    <hyperlink ref="J1" location="'Khách hàng'!A1" tooltip="Chọn để dẫn hướng đến trang tính Khách hàng" display="Khách hàng"/>
  </hyperlinks>
  <printOptions horizontalCentered="1"/>
  <pageMargins left="0.25" right="0.25" top="0.75" bottom="0.75" header="0.3" footer="0.3"/>
  <pageSetup paperSize="9" fitToHeight="0" orientation="portrait" horizontalDpi="300" verticalDpi="300" r:id="rId4"/>
  <headerFooter differentFirst="1">
    <oddFooter>Page &amp;P of &amp;N</oddFooter>
  </headerFooter>
  <drawing r:id="rId5"/>
  <tableParts count="1">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autoPageBreaks="0" fitToPage="1"/>
  </sheetPr>
  <dimension ref="A1:M4"/>
  <sheetViews>
    <sheetView showGridLines="0" zoomScaleNormal="100" workbookViewId="0"/>
  </sheetViews>
  <sheetFormatPr defaultColWidth="9.28515625" defaultRowHeight="30" customHeight="1" x14ac:dyDescent="0.25"/>
  <cols>
    <col min="1" max="1" width="2.7109375" customWidth="1"/>
    <col min="2" max="3" width="21.7109375" customWidth="1"/>
    <col min="4" max="6" width="25.7109375" customWidth="1"/>
    <col min="7" max="7" width="17.28515625" customWidth="1"/>
    <col min="8" max="8" width="14.85546875" customWidth="1"/>
    <col min="9" max="9" width="13.28515625" customWidth="1"/>
    <col min="10" max="10" width="22.5703125" customWidth="1"/>
    <col min="11" max="11" width="22.7109375" customWidth="1"/>
    <col min="12" max="12" width="2.7109375" customWidth="1"/>
    <col min="13" max="13" width="22.7109375" customWidth="1"/>
  </cols>
  <sheetData>
    <row r="1" spans="1:13" ht="42" customHeight="1" x14ac:dyDescent="0.25">
      <c r="A1" s="4"/>
      <c r="B1" s="6" t="s">
        <v>29</v>
      </c>
      <c r="C1" s="4"/>
      <c r="D1" s="4"/>
      <c r="E1" s="4"/>
      <c r="F1" s="4"/>
      <c r="G1" s="4"/>
      <c r="H1" s="4"/>
      <c r="I1" s="4"/>
      <c r="J1" s="4"/>
      <c r="K1" s="4"/>
      <c r="M1" s="27" t="s">
        <v>57</v>
      </c>
    </row>
    <row r="2" spans="1:13" ht="30" customHeight="1" x14ac:dyDescent="0.25">
      <c r="A2" s="4"/>
      <c r="B2" s="4" t="s">
        <v>30</v>
      </c>
      <c r="C2" s="4" t="s">
        <v>32</v>
      </c>
      <c r="D2" s="4" t="s">
        <v>35</v>
      </c>
      <c r="E2" s="4" t="s">
        <v>38</v>
      </c>
      <c r="F2" s="4" t="s">
        <v>40</v>
      </c>
      <c r="G2" s="4" t="s">
        <v>43</v>
      </c>
      <c r="H2" s="4" t="s">
        <v>46</v>
      </c>
      <c r="I2" s="4" t="s">
        <v>48</v>
      </c>
      <c r="J2" s="4" t="s">
        <v>51</v>
      </c>
      <c r="K2" s="4" t="s">
        <v>54</v>
      </c>
    </row>
    <row r="3" spans="1:13" ht="30" customHeight="1" x14ac:dyDescent="0.25">
      <c r="A3" s="4"/>
      <c r="B3" s="15" t="s">
        <v>5</v>
      </c>
      <c r="C3" s="15" t="s">
        <v>33</v>
      </c>
      <c r="D3" s="15" t="s">
        <v>36</v>
      </c>
      <c r="E3" s="15" t="s">
        <v>39</v>
      </c>
      <c r="F3" s="15" t="s">
        <v>41</v>
      </c>
      <c r="G3" s="15" t="s">
        <v>44</v>
      </c>
      <c r="H3" s="31">
        <v>12345</v>
      </c>
      <c r="I3" s="13" t="s">
        <v>49</v>
      </c>
      <c r="J3" s="30" t="s">
        <v>52</v>
      </c>
      <c r="K3" s="13" t="s">
        <v>55</v>
      </c>
    </row>
    <row r="4" spans="1:13" ht="30" customHeight="1" x14ac:dyDescent="0.25">
      <c r="A4" s="4"/>
      <c r="B4" s="15" t="s">
        <v>31</v>
      </c>
      <c r="C4" s="15" t="s">
        <v>34</v>
      </c>
      <c r="D4" s="15" t="s">
        <v>37</v>
      </c>
      <c r="E4" s="15"/>
      <c r="F4" s="15" t="s">
        <v>42</v>
      </c>
      <c r="G4" s="15" t="s">
        <v>45</v>
      </c>
      <c r="H4" s="31" t="s">
        <v>47</v>
      </c>
      <c r="I4" s="13" t="s">
        <v>50</v>
      </c>
      <c r="J4" s="30" t="s">
        <v>53</v>
      </c>
      <c r="K4" s="13" t="s">
        <v>56</v>
      </c>
    </row>
  </sheetData>
  <sheetProtection formatCells="0" formatColumns="0" formatRows="0" insertColumns="0" insertRows="0" insertHyperlinks="0" deleteColumns="0" deleteRows="0" selectLockedCells="1" sort="0" autoFilter="0" pivotTables="0"/>
  <dataValidations count="13">
    <dataValidation allowBlank="1" showInputMessage="1" showErrorMessage="1" prompt="Nhập chi tiết khách hàng vào trang tính này. Thông tin khách hàng đã nhập được dùng trong trang tính Hóa đơn thương mại. Chọn ô M1 để dẫn hướng đến trang tính Hóa đơn thương mại" sqref="A1"/>
    <dataValidation allowBlank="1" showInputMessage="1" showErrorMessage="1" prompt="Tiêu đề của trang tính này nằm trong ô này" sqref="B1"/>
    <dataValidation allowBlank="1" showInputMessage="1" showErrorMessage="1" prompt="Nhập Tên công ty vào cột này bên dưới đầu đề này. Sử dụng bộ lọc đầu đề để tìm mục nhập cụ thể" sqref="B2"/>
    <dataValidation allowBlank="1" showInputMessage="1" showErrorMessage="1" prompt="Nhập Tên liên hệ vào cột này bên dưới đầu đề này" sqref="C2"/>
    <dataValidation allowBlank="1" showInputMessage="1" showErrorMessage="1" prompt="Nhập Địa chỉ vào cột này, bên dưới đầu đề này" sqref="D2"/>
    <dataValidation allowBlank="1" showInputMessage="1" showErrorMessage="1" prompt="Nhập Địa chỉ 2 vào cột này, bên dưới đầu đề này" sqref="E2"/>
    <dataValidation allowBlank="1" showInputMessage="1" showErrorMessage="1" prompt="Nhập Thành phố vào cột này, bên dưới đầu đề này" sqref="F2"/>
    <dataValidation allowBlank="1" showInputMessage="1" showErrorMessage="1" prompt="Nhập Tiểu bang vào cột này, bên dưới đầu đề này" sqref="G2"/>
    <dataValidation allowBlank="1" showInputMessage="1" showErrorMessage="1" prompt="Nhập Mã ZIP vào cột này, bên dưới đầu đề này" sqref="H2"/>
    <dataValidation allowBlank="1" showInputMessage="1" showErrorMessage="1" prompt="Nhập Số điện thoại vào cột này, bên dưới đầu đề này" sqref="I2"/>
    <dataValidation allowBlank="1" showInputMessage="1" showErrorMessage="1" prompt="Nhập Địa chỉ email vào cột này, bên dưới đầu đề này" sqref="J2"/>
    <dataValidation allowBlank="1" showInputMessage="1" showErrorMessage="1" prompt="Nhập Số fax vào cột này bên dưới đầu đề này" sqref="K2"/>
    <dataValidation allowBlank="1" showInputMessage="1" showErrorMessage="1" prompt="Liên kết dẫn hướng đến trang tính Hóa đơn thương mại. Ô này sẽ không được in" sqref="M1"/>
  </dataValidations>
  <hyperlinks>
    <hyperlink ref="J4" r:id="rId1"/>
    <hyperlink ref="J3" r:id="rId2"/>
    <hyperlink ref="M1" location="'Hóa đơn thương mại'!A1" tooltip="Chọn dẫn hướng đến trang tính Hóa đơn thương mại" display="Hóa đơn thương mại"/>
  </hyperlinks>
  <printOptions horizontalCentered="1"/>
  <pageMargins left="0.23622047244094491" right="0.23622047244094491" top="0.74803149606299213" bottom="0.74803149606299213" header="0.31496062992125984" footer="0.31496062992125984"/>
  <pageSetup paperSize="9" fitToHeight="0" orientation="landscape" r:id="rId3"/>
  <headerFooter differentFirst="1">
    <oddFooter>Page &amp;P of &amp;N</oddFooter>
  </headerFooter>
  <ignoredErrors>
    <ignoredError sqref="H4" numberStoredAsText="1"/>
  </ignoredErrors>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2</vt:i4>
      </vt:variant>
      <vt:variant>
        <vt:lpstr>Phạm vi có Tên</vt:lpstr>
      </vt:variant>
      <vt:variant>
        <vt:i4>18</vt:i4>
      </vt:variant>
    </vt:vector>
  </HeadingPairs>
  <TitlesOfParts>
    <vt:vector size="20" baseType="lpstr">
      <vt:lpstr>Hóa đơn thương mại</vt:lpstr>
      <vt:lpstr>Khách hàng</vt:lpstr>
      <vt:lpstr>Khu_vực_Tiêu_đề_Hàng_1..C6</vt:lpstr>
      <vt:lpstr>Khu_vực_Tiêu_đề_Hàng_2..E5</vt:lpstr>
      <vt:lpstr>Khu_vực_Tiêu_đề_Hàng_3..H5</vt:lpstr>
      <vt:lpstr>Khu_vực_Tiêu_đề_Hàng_4..H20</vt:lpstr>
      <vt:lpstr>'Hóa đơn thương mại'!Print_Titles</vt:lpstr>
      <vt:lpstr>'Khách hàng'!Print_Titles</vt:lpstr>
      <vt:lpstr>Tên_công_ty</vt:lpstr>
      <vt:lpstr>Tên_hóa_đơn</vt:lpstr>
      <vt:lpstr>Tiền_đặt_cọc</vt:lpstr>
      <vt:lpstr>Tiêu_đề_2</vt:lpstr>
      <vt:lpstr>Tiêu_đề_Cột_1</vt:lpstr>
      <vt:lpstr>Tổng_phụ_hóa_đơn</vt:lpstr>
      <vt:lpstr>Thuế_Doanh_thu</vt:lpstr>
      <vt:lpstr>Thuế_suất_doanh_thu</vt:lpstr>
      <vt:lpstr>Tra_cứu_khách_hàng</vt:lpstr>
      <vt:lpstr>Vận_chuyển</vt:lpstr>
      <vt:lpstr>'Hóa đơn thương mại'!Vùng_In</vt:lpstr>
      <vt:lpstr>'Khách hàng'!Vùng_In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2017-04-21T05:17:51Z</dcterms:created>
  <dcterms:modified xsi:type="dcterms:W3CDTF">2018-04-13T08:47:49Z</dcterms:modified>
</cp:coreProperties>
</file>