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0"/>
  <workbookPr/>
  <mc:AlternateContent xmlns:mc="http://schemas.openxmlformats.org/markup-compatibility/2006">
    <mc:Choice Requires="x15">
      <x15ac:absPath xmlns:x15ac="http://schemas.microsoft.com/office/spreadsheetml/2010/11/ac" url="\\store\FTP\MNET\Lalissa\01_Template\WordTech_20190515_Accessibility_Q4_B7\04_PreDTP_Done\vi-vn\"/>
    </mc:Choice>
  </mc:AlternateContent>
  <xr:revisionPtr revIDLastSave="1" documentId="13_ncr:1_{6BAFCBA1-CA57-4957-ACA6-2C89A109FE84}" xr6:coauthVersionLast="43" xr6:coauthVersionMax="43" xr10:uidLastSave="{76AE29C9-8851-4045-9459-21800F87DB1C}"/>
  <bookViews>
    <workbookView xWindow="-120" yWindow="-120" windowWidth="28920" windowHeight="14415" xr2:uid="{00000000-000D-0000-FFFF-FFFF00000000}"/>
  </bookViews>
  <sheets>
    <sheet name="Công cụ theo dõi hội phí" sheetId="1" r:id="rId1"/>
    <sheet name="Chi tiết thanh toán hội phí" sheetId="2" r:id="rId2"/>
  </sheets>
  <definedNames>
    <definedName name="Hội_phí_hàng_tháng">'Công cụ theo dõi hội phí'!$C$3</definedName>
    <definedName name="_xlnm.Print_Titles" localSheetId="0">'Công cụ theo dõi hội phí'!$4:$4</definedName>
    <definedName name="_xlnm.Print_Titles" localSheetId="1">'Chi tiết thanh toán hội phí'!$3:$3</definedName>
    <definedName name="Tổng_số_tháng">DATEDIF(Tổng_số_tháng,TODAY(),"m")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<sst xmlns="http://schemas.openxmlformats.org/spreadsheetml/2006/main" count="55" uniqueCount="33">
  <si>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Công cụ theo dõi hội phí câu lạc bộ</t>
  </si>
  <si>
    <t>Biểu đồ cột xếp chồng so sánh Tổng số tiền đã thanh toán và Tổng số tiền phải thanh toán cho mỗi thành viên trong ô này.</t>
  </si>
  <si>
    <t>Tổng số tiền phải thanh toán mỗi tháng:</t>
  </si>
  <si>
    <t>Tên</t>
  </si>
  <si>
    <t>Tên 1</t>
  </si>
  <si>
    <t>Tên 2</t>
  </si>
  <si>
    <t>Tên 3</t>
  </si>
  <si>
    <t>Tên 4</t>
  </si>
  <si>
    <t>Tên 5</t>
  </si>
  <si>
    <t>Tên 6</t>
  </si>
  <si>
    <t>Tên 7</t>
  </si>
  <si>
    <t>Tên 8</t>
  </si>
  <si>
    <t xml:space="preserve"> </t>
  </si>
  <si>
    <t>Email</t>
  </si>
  <si>
    <t>example1@domain.com</t>
  </si>
  <si>
    <t>example2@domain.com</t>
  </si>
  <si>
    <t>example3@domain.com</t>
  </si>
  <si>
    <t>example4@domain.com</t>
  </si>
  <si>
    <t>example5@domain.com</t>
  </si>
  <si>
    <t>example6@domain.com</t>
  </si>
  <si>
    <t>example7@domain.com</t>
  </si>
  <si>
    <t>example8@domain.com</t>
  </si>
  <si>
    <t>Điện thoại</t>
  </si>
  <si>
    <t>xxx-xxx-xxx</t>
  </si>
  <si>
    <t>Ngày tham gia</t>
  </si>
  <si>
    <t>Số tháng trở thành thành viên</t>
  </si>
  <si>
    <t>Chi tiết thanh toán</t>
  </si>
  <si>
    <t>Tổng số tiền đã thanh toán</t>
  </si>
  <si>
    <t>Tổng số tiền phải thanh toán</t>
  </si>
  <si>
    <t>Chi tiết thanh toán hội phí</t>
  </si>
  <si>
    <t>Công cụ theo dõi hội phí</t>
  </si>
  <si>
    <t>Ngày</t>
  </si>
  <si>
    <t>Đã thanh toán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</si>
</sst>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quot;"/>
    <numFmt numFmtId="169" formatCode="#,##0.0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1">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Alignment="1">
      <alignment horizontal="right" vertical="center" indent="2"/>
    </xf>
    <xf numFmtId="0" fontId="0" fillId="3" borderId="0" xfId="0" applyAlignment="1">
      <alignment horizontal="right" vertical="center" indent="2"/>
    </xf>
    <xf numFmtId="0" fontId="2" fillId="2" borderId="0" xfId="0" applyFont="1" applyFill="1" applyAlignment="1">
      <alignment horizontal="left" vertical="center"/>
    </xf>
    <xf numFmtId="0" fontId="0" fillId="3" borderId="0" xfId="0"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0" fillId="3" borderId="0" xfId="0"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xf>
    <xf numFmtId="168" fontId="6" fillId="2" borderId="0" xfId="0" applyNumberFormat="1" applyFont="1" applyFill="1" applyAlignment="1">
      <alignment horizontal="left" vertical="center"/>
    </xf>
    <xf numFmtId="0" fontId="8" fillId="2" borderId="0" xfId="4" applyFont="1" applyFill="1" applyAlignment="1">
      <alignment horizontal="right" vertical="center" indent="4"/>
    </xf>
    <xf numFmtId="0" fontId="5" fillId="3" borderId="0" xfId="1" applyFill="1" applyAlignment="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ình thường" xfId="0" builtinId="0" customBuiltin="1"/>
    <cellStyle name="Dấu phẩy" xfId="6" builtinId="3" customBuiltin="1"/>
    <cellStyle name="Dấu phẩy [0]" xfId="7" builtinId="6" customBuiltin="1"/>
    <cellStyle name="Đầu đề 1" xfId="2" builtinId="16" customBuiltin="1"/>
    <cellStyle name="Đầu đề 2" xfId="3" builtinId="17" customBuiltin="1"/>
    <cellStyle name="Đầu đề 3" xfId="12" builtinId="18" customBuiltin="1"/>
    <cellStyle name="Đầu đề 4" xfId="13" builtinId="19" customBuiltin="1"/>
    <cellStyle name="Đầu ra" xfId="18" builtinId="21" customBuiltin="1"/>
    <cellStyle name="Đầu vào" xfId="17" builtinId="20" customBuiltin="1"/>
    <cellStyle name="Ghi chú" xfId="11" builtinId="10" customBuiltin="1"/>
    <cellStyle name="Kiểm tra Ô" xfId="21" builtinId="23" customBuiltin="1"/>
    <cellStyle name="Ô được Nối kết" xfId="20" builtinId="24" customBuiltin="1"/>
    <cellStyle name="Phần trăm" xfId="10" builtinId="5" customBuiltin="1"/>
    <cellStyle name="Siêu kết nối" xfId="4" builtinId="8" customBuiltin="1"/>
    <cellStyle name="Siêu kết nối đã Bấm vào" xfId="5" builtinId="9" customBuiltin="1"/>
    <cellStyle name="Tiền tệ" xfId="8" builtinId="4" customBuiltin="1"/>
    <cellStyle name="Tiền tệ [0]" xfId="9" builtinId="7" customBuiltin="1"/>
    <cellStyle name="Tiêu đề" xfId="1" builtinId="15" customBuiltin="1"/>
    <cellStyle name="Tính toán" xfId="19" builtinId="22" customBuiltin="1"/>
    <cellStyle name="Tổng" xfId="24" builtinId="25" customBuiltin="1"/>
    <cellStyle name="Tốt" xfId="14" builtinId="26" customBuiltin="1"/>
    <cellStyle name="Trung lập" xfId="16" builtinId="28" customBuiltin="1"/>
    <cellStyle name="Văn bản Cảnh báo" xfId="22" builtinId="11" customBuiltin="1"/>
    <cellStyle name="Văn bản Giải thích" xfId="23" builtinId="53" customBuiltin="1"/>
    <cellStyle name="Xấu" xfId="15" builtinId="27" customBuiltin="1"/>
  </cellStyles>
  <dxfs count="27">
    <dxf>
      <font>
        <color theme="4"/>
      </font>
    </dxf>
    <dxf>
      <alignment horizontal="left" vertical="center" textRotation="0" wrapText="0" indent="1" justifyLastLine="0" shrinkToFit="0" readingOrder="0"/>
    </dxf>
    <dxf>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10"/>
        <name val="Arial"/>
        <family val="2"/>
        <scheme val="minor"/>
      </font>
    </dxf>
    <dxf>
      <alignment horizontal="left" vertical="center" textRotation="0" wrapText="0" indent="0"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Công cụ theo dõi hội phí"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'Công cụ theo dõi hội phí'!$G$4</c:f>
              <c:strCache>
                <c:ptCount val="1"/>
                <c:pt idx="0">
                  <c:v>Tổng số tiền đã thanh toán</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'Công cụ theo dõi hội phí'!$B$5:$B$12</c:f>
              <c:strCache>
                <c:ptCount val="8"/>
                <c:pt idx="0">
                  <c:v>Tên 1</c:v>
                </c:pt>
                <c:pt idx="1">
                  <c:v>Tên 2</c:v>
                </c:pt>
                <c:pt idx="2">
                  <c:v>Tên 3</c:v>
                </c:pt>
                <c:pt idx="3">
                  <c:v>Tên 4</c:v>
                </c:pt>
                <c:pt idx="4">
                  <c:v>Tên 5</c:v>
                </c:pt>
                <c:pt idx="5">
                  <c:v>Tên 6</c:v>
                </c:pt>
                <c:pt idx="6">
                  <c:v>Tên 7</c:v>
                </c:pt>
                <c:pt idx="7">
                  <c:v>Tên 8</c:v>
                </c:pt>
              </c:strCache>
            </c:strRef>
          </c:cat>
          <c:val>
            <c:numRef>
              <c:f>'Công cụ theo dõi hội phí'!$G$5:$G$12</c:f>
              <c:numCache>
                <c:formatCode>#,##0.00\ "₫"</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'Công cụ theo dõi hội phí'!$H$4</c:f>
              <c:strCache>
                <c:ptCount val="1"/>
                <c:pt idx="0">
                  <c:v>Tổng số tiền phải thanh toán</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'Công cụ theo dõi hội phí'!$B$5:$B$12</c:f>
              <c:strCache>
                <c:ptCount val="8"/>
                <c:pt idx="0">
                  <c:v>Tên 1</c:v>
                </c:pt>
                <c:pt idx="1">
                  <c:v>Tên 2</c:v>
                </c:pt>
                <c:pt idx="2">
                  <c:v>Tên 3</c:v>
                </c:pt>
                <c:pt idx="3">
                  <c:v>Tên 4</c:v>
                </c:pt>
                <c:pt idx="4">
                  <c:v>Tên 5</c:v>
                </c:pt>
                <c:pt idx="5">
                  <c:v>Tên 6</c:v>
                </c:pt>
                <c:pt idx="6">
                  <c:v>Tên 7</c:v>
                </c:pt>
                <c:pt idx="7">
                  <c:v>Tên 8</c:v>
                </c:pt>
              </c:strCache>
            </c:strRef>
          </c:cat>
          <c:val>
            <c:numRef>
              <c:f>'Công cụ theo dõi hội phí'!$H$5:$H$12</c:f>
              <c:numCache>
                <c:formatCode>#,##0.00\ "₫"</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vi-VN"/>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quot;"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vi-VN"/>
          </a:p>
        </c:txPr>
        <c:crossAx val="565035976"/>
        <c:crosses val="autoZero"/>
        <c:crossBetween val="between"/>
      </c:valAx>
      <c:spPr>
        <a:noFill/>
        <a:ln>
          <a:noFill/>
        </a:ln>
        <a:effectLst/>
      </c:spPr>
    </c:plotArea>
    <c:legend>
      <c:legendPos val="t"/>
      <c:layout>
        <c:manualLayout>
          <c:xMode val="edge"/>
          <c:yMode val="edge"/>
          <c:x val="0.64320095095095098"/>
          <c:y val="2.9126213592233011E-2"/>
          <c:w val="0.34918777110443783"/>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vi-VN"/>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hi ti&#7871;t thanh to&#225;n h&#7897;i ph&#237;'!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244;ng c&#7909; theo d&#245;i h&#7897;i ph&#237;'!A1"/></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8</xdr:col>
      <xdr:colOff>5550</xdr:colOff>
      <xdr:row>1</xdr:row>
      <xdr:rowOff>4124325</xdr:rowOff>
    </xdr:to>
    <xdr:graphicFrame macro="">
      <xdr:nvGraphicFramePr>
        <xdr:cNvPr id="3" name="Tổng số tiền đã thanh toán so với Số tiền quá hạn thanh toán" descr="Biểu đồ cột xếp chồng so sánh Tổng số tiền đã thanh toán và Tổng số tiền phải thanh toán cho mỗi thành viê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1876425</xdr:colOff>
      <xdr:row>2</xdr:row>
      <xdr:rowOff>85725</xdr:rowOff>
    </xdr:from>
    <xdr:to>
      <xdr:col>7</xdr:col>
      <xdr:colOff>2105025</xdr:colOff>
      <xdr:row>2</xdr:row>
      <xdr:rowOff>314325</xdr:rowOff>
    </xdr:to>
    <xdr:pic>
      <xdr:nvPicPr>
        <xdr:cNvPr id="4" name="Mũi tên phải" descr="Mũi tên phải">
          <a:hlinkClick xmlns:r="http://schemas.openxmlformats.org/officeDocument/2006/relationships" r:id="rId2" tooltip="Bấm vào để xem chi tiết thanh toá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830050"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Mũi tên trái" descr="Mũi tên trái">
          <a:hlinkClick xmlns:r="http://schemas.openxmlformats.org/officeDocument/2006/relationships" r:id="rId1" tooltip="Bấm vào để xem Công cụ theo dõi hội phí"/>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ông_cụ_theo_dõi_hội_phí" displayName="Công_cụ_theo_dõi_hội_phí" ref="B4:H12" headerRowDxfId="20">
  <autoFilter ref="B4:H12" xr:uid="{00000000-0009-0000-0100-000001000000}"/>
  <tableColumns count="7">
    <tableColumn id="9" xr3:uid="{00000000-0010-0000-0000-000009000000}" name="Tên" totalsRowLabel="Tổng" dataDxfId="19" totalsRowDxfId="6"/>
    <tableColumn id="4" xr3:uid="{00000000-0010-0000-0000-000004000000}" name="Email" dataDxfId="18" totalsRowDxfId="7" dataCellStyle="Siêu kết nối"/>
    <tableColumn id="7" xr3:uid="{00000000-0010-0000-0000-000007000000}" name="Điện thoại" dataDxfId="17" totalsRowDxfId="8"/>
    <tableColumn id="1" xr3:uid="{00000000-0010-0000-0000-000001000000}" name="Ngày tham gia" dataDxfId="16" totalsRowDxfId="9"/>
    <tableColumn id="3" xr3:uid="{00000000-0010-0000-0000-000003000000}" name="Số tháng trở thành thành viên" dataDxfId="15" totalsRowDxfId="10">
      <calculatedColumnFormula>DATEDIF(Công_cụ_theo_dõi_hội_phí[[#This Row],[Ngày tham gia]],TODAY(),"m")+1</calculatedColumnFormula>
    </tableColumn>
    <tableColumn id="8" xr3:uid="{00000000-0010-0000-0000-000008000000}" name="Tổng số tiền đã thanh toán" dataDxfId="14" totalsRowDxfId="11">
      <calculatedColumnFormula>SUMIF(Chi_tiết_hội_phí[Tên],Công_cụ_theo_dõi_hội_phí[[#This Row],[Tên]],Chi_tiết_hội_phí[Đã thanh toán])</calculatedColumnFormula>
    </tableColumn>
    <tableColumn id="2" xr3:uid="{00000000-0010-0000-0000-000002000000}" name="Tổng số tiền phải thanh toán" totalsRowFunction="sum" dataDxfId="13" totalsRowDxfId="12">
      <calculatedColumnFormula>IFERROR(IF(Công_cụ_theo_dõi_hội_phí[[#This Row],[Ngày tham gia]]&lt;&gt;"",(Công_cụ_theo_dõi_hội_phí[[#This Row],[Số tháng trở thành thành viên]]*Hội_phí_hàng_tháng)-Công_cụ_theo_dõi_hội_phí[[#This Row],[Tổng số tiền đã thanh toán]],""),"")</calculatedColumnFormula>
    </tableColumn>
  </tableColumns>
  <tableStyleInfo name="Công cụ theo dõi hội phí" showFirstColumn="0" showLastColumn="0" showRowStripes="1" showColumnStripes="0"/>
  <extLst>
    <ext xmlns:x14="http://schemas.microsoft.com/office/spreadsheetml/2009/9/main" uri="{504A1905-F514-4f6f-8877-14C23A59335A}">
      <x14:table altTextSummary="Nhập tên, email, số điện thoại và ngày tham gia vào bảng này. Tổng số tiền phải trả và Tổng số tiền phải thanh toán được tự động tính toá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hi_tiết_hội_phí" displayName="Chi_tiết_hội_phí" ref="B3:D16" headerRowDxfId="23" dataDxfId="22">
  <autoFilter ref="B3:D16" xr:uid="{00000000-0009-0000-0100-000002000000}"/>
  <tableColumns count="3">
    <tableColumn id="1" xr3:uid="{00000000-0010-0000-0100-000001000000}" name="Tên" totalsRowLabel="Tổng" dataDxfId="21" totalsRowDxfId="1"/>
    <tableColumn id="3" xr3:uid="{00000000-0010-0000-0100-000003000000}" name="Ngày" dataDxfId="5" totalsRowDxfId="2"/>
    <tableColumn id="4" xr3:uid="{00000000-0010-0000-0100-000004000000}" name="Đã thanh toán" totalsRowFunction="sum" dataDxfId="4" totalsRowDxfId="3"/>
  </tableColumns>
  <tableStyleInfo name="Công cụ theo dõi hội phí" showFirstColumn="0" showLastColumn="0" showRowStripes="1" showColumnStripes="0"/>
  <extLst>
    <ext xmlns:x14="http://schemas.microsoft.com/office/spreadsheetml/2009/9/main" uri="{504A1905-F514-4f6f-8877-14C23A59335A}">
      <x14:table altTextSummary="Nhập tên, ngày và số tiền đã thanh toán trong bảng này"/>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defaultRowHeight="30" customHeight="1" x14ac:dyDescent="0.2"/>
  <cols>
    <col min="1" max="1" width="2.25" customWidth="1"/>
    <col min="2" max="2" width="37.625" customWidth="1"/>
    <col min="3" max="3" width="30.375" customWidth="1"/>
    <col min="4" max="4" width="16.25" customWidth="1"/>
    <col min="5" max="5" width="16.375" customWidth="1"/>
    <col min="6" max="6" width="19.25" hidden="1" customWidth="1"/>
    <col min="7" max="7" width="27.75" customWidth="1"/>
    <col min="8" max="8" width="30.25" customWidth="1"/>
    <col min="9" max="9" width="2.5" customWidth="1"/>
  </cols>
  <sheetData>
    <row r="1" spans="1:8" ht="48.75" customHeight="1" x14ac:dyDescent="0.2">
      <c r="A1" s="2"/>
      <c r="B1" s="16" t="s">
        <v>0</v>
      </c>
      <c r="C1" s="16"/>
      <c r="D1" s="16"/>
      <c r="E1" s="16"/>
      <c r="F1" s="16"/>
      <c r="G1" s="16"/>
      <c r="H1" s="16"/>
    </row>
    <row r="2" spans="1:8" ht="339" customHeight="1" x14ac:dyDescent="0.2">
      <c r="A2" s="2"/>
      <c r="B2" s="17" t="s">
        <v>1</v>
      </c>
      <c r="C2" s="17"/>
      <c r="D2" s="17"/>
      <c r="E2" s="17"/>
      <c r="F2" s="17"/>
      <c r="G2" s="17"/>
      <c r="H2" s="17"/>
    </row>
    <row r="3" spans="1:8" ht="30" customHeight="1" x14ac:dyDescent="0.2">
      <c r="A3" s="2"/>
      <c r="B3" s="6" t="s">
        <v>2</v>
      </c>
      <c r="C3" s="18">
        <v>15</v>
      </c>
      <c r="D3" s="18"/>
      <c r="E3" s="18"/>
      <c r="F3" s="3"/>
      <c r="G3" s="19" t="s">
        <v>26</v>
      </c>
      <c r="H3" s="19"/>
    </row>
    <row r="4" spans="1:8" ht="30" customHeight="1" x14ac:dyDescent="0.2">
      <c r="A4" s="2"/>
      <c r="B4" s="9" t="s">
        <v>3</v>
      </c>
      <c r="C4" s="8" t="s">
        <v>13</v>
      </c>
      <c r="D4" s="13" t="s">
        <v>22</v>
      </c>
      <c r="E4" s="8" t="s">
        <v>24</v>
      </c>
      <c r="F4" s="8" t="s">
        <v>25</v>
      </c>
      <c r="G4" s="10" t="s">
        <v>27</v>
      </c>
      <c r="H4" s="10" t="s">
        <v>28</v>
      </c>
    </row>
    <row r="5" spans="1:8" ht="30" customHeight="1" x14ac:dyDescent="0.2">
      <c r="A5" s="2"/>
      <c r="B5" s="7" t="s">
        <v>4</v>
      </c>
      <c r="C5" s="14" t="s">
        <v>14</v>
      </c>
      <c r="D5" s="12" t="s">
        <v>23</v>
      </c>
      <c r="E5" s="4">
        <f ca="1">TODAY()-90</f>
        <v>43517</v>
      </c>
      <c r="F5" s="5">
        <f ca="1">DATEDIF(Công_cụ_theo_dõi_hội_phí[[#This Row],[Ngày tham gia]],TODAY(),"m")+1</f>
        <v>4</v>
      </c>
      <c r="G5" s="15">
        <f>SUMIF(Chi_tiết_hội_phí[Tên],Công_cụ_theo_dõi_hội_phí[[#This Row],[Tên]],Chi_tiết_hội_phí[Đã thanh toán])</f>
        <v>45</v>
      </c>
      <c r="H5" s="15">
        <f ca="1">IFERROR(IF(Công_cụ_theo_dõi_hội_phí[[#This Row],[Ngày tham gia]]&lt;&gt;"",(Công_cụ_theo_dõi_hội_phí[[#This Row],[Số tháng trở thành thành viên]]*Hội_phí_hàng_tháng)-Công_cụ_theo_dõi_hội_phí[[#This Row],[Tổng số tiền đã thanh toán]],""),"")</f>
        <v>15</v>
      </c>
    </row>
    <row r="6" spans="1:8" ht="30" customHeight="1" x14ac:dyDescent="0.2">
      <c r="A6" s="2"/>
      <c r="B6" s="7" t="s">
        <v>5</v>
      </c>
      <c r="C6" s="14" t="s">
        <v>15</v>
      </c>
      <c r="D6" s="12" t="s">
        <v>23</v>
      </c>
      <c r="E6" s="4">
        <f t="shared" ref="E6:E7" ca="1" si="0">TODAY()-90</f>
        <v>43517</v>
      </c>
      <c r="F6" s="5">
        <f ca="1">DATEDIF(Công_cụ_theo_dõi_hội_phí[[#This Row],[Ngày tham gia]],TODAY(),"m")+1</f>
        <v>4</v>
      </c>
      <c r="G6" s="15">
        <f>SUMIF(Chi_tiết_hội_phí[Tên],Công_cụ_theo_dõi_hội_phí[[#This Row],[Tên]],Chi_tiết_hội_phí[Đã thanh toán])</f>
        <v>30</v>
      </c>
      <c r="H6" s="15">
        <f ca="1">IFERROR(IF(Công_cụ_theo_dõi_hội_phí[[#This Row],[Ngày tham gia]]&lt;&gt;"",(Công_cụ_theo_dõi_hội_phí[[#This Row],[Số tháng trở thành thành viên]]*Hội_phí_hàng_tháng)-Công_cụ_theo_dõi_hội_phí[[#This Row],[Tổng số tiền đã thanh toán]],""),"")</f>
        <v>30</v>
      </c>
    </row>
    <row r="7" spans="1:8" ht="30" customHeight="1" x14ac:dyDescent="0.2">
      <c r="A7" s="2"/>
      <c r="B7" s="7" t="s">
        <v>6</v>
      </c>
      <c r="C7" s="14" t="s">
        <v>16</v>
      </c>
      <c r="D7" s="12" t="s">
        <v>23</v>
      </c>
      <c r="E7" s="4">
        <f t="shared" ca="1" si="0"/>
        <v>43517</v>
      </c>
      <c r="F7" s="5">
        <f ca="1">DATEDIF(Công_cụ_theo_dõi_hội_phí[[#This Row],[Ngày tham gia]],TODAY(),"m")+1</f>
        <v>4</v>
      </c>
      <c r="G7" s="15">
        <f>SUMIF(Chi_tiết_hội_phí[Tên],Công_cụ_theo_dõi_hội_phí[[#This Row],[Tên]],Chi_tiết_hội_phí[Đã thanh toán])</f>
        <v>15</v>
      </c>
      <c r="H7" s="15">
        <f ca="1">IFERROR(IF(Công_cụ_theo_dõi_hội_phí[[#This Row],[Ngày tham gia]]&lt;&gt;"",(Công_cụ_theo_dõi_hội_phí[[#This Row],[Số tháng trở thành thành viên]]*Hội_phí_hàng_tháng)-Công_cụ_theo_dõi_hội_phí[[#This Row],[Tổng số tiền đã thanh toán]],""),"")</f>
        <v>45</v>
      </c>
    </row>
    <row r="8" spans="1:8" ht="30" customHeight="1" x14ac:dyDescent="0.2">
      <c r="A8" s="2"/>
      <c r="B8" s="7" t="s">
        <v>7</v>
      </c>
      <c r="C8" s="14" t="s">
        <v>17</v>
      </c>
      <c r="D8" s="12" t="s">
        <v>23</v>
      </c>
      <c r="E8" s="4">
        <f ca="1">TODAY()-60</f>
        <v>43547</v>
      </c>
      <c r="F8" s="5">
        <f ca="1">DATEDIF(Công_cụ_theo_dõi_hội_phí[[#This Row],[Ngày tham gia]],TODAY(),"m")+1</f>
        <v>2</v>
      </c>
      <c r="G8" s="15">
        <f>SUMIF(Chi_tiết_hội_phí[Tên],Công_cụ_theo_dõi_hội_phí[[#This Row],[Tên]],Chi_tiết_hội_phí[Đã thanh toán])</f>
        <v>30</v>
      </c>
      <c r="H8" s="15">
        <f ca="1">IFERROR(IF(Công_cụ_theo_dõi_hội_phí[[#This Row],[Ngày tham gia]]&lt;&gt;"",(Công_cụ_theo_dõi_hội_phí[[#This Row],[Số tháng trở thành thành viên]]*Hội_phí_hàng_tháng)-Công_cụ_theo_dõi_hội_phí[[#This Row],[Tổng số tiền đã thanh toán]],""),"")</f>
        <v>0</v>
      </c>
    </row>
    <row r="9" spans="1:8" ht="30" customHeight="1" x14ac:dyDescent="0.2">
      <c r="A9" s="2"/>
      <c r="B9" s="7" t="s">
        <v>8</v>
      </c>
      <c r="C9" s="14" t="s">
        <v>18</v>
      </c>
      <c r="D9" s="12" t="s">
        <v>23</v>
      </c>
      <c r="E9" s="4">
        <f ca="1">TODAY()-60</f>
        <v>43547</v>
      </c>
      <c r="F9" s="5">
        <f ca="1">DATEDIF(Công_cụ_theo_dõi_hội_phí[[#This Row],[Ngày tham gia]],TODAY(),"m")+1</f>
        <v>2</v>
      </c>
      <c r="G9" s="15">
        <f>SUMIF(Chi_tiết_hội_phí[Tên],Công_cụ_theo_dõi_hội_phí[[#This Row],[Tên]],Chi_tiết_hội_phí[Đã thanh toán])</f>
        <v>30</v>
      </c>
      <c r="H9" s="15">
        <f ca="1">IFERROR(IF(Công_cụ_theo_dõi_hội_phí[[#This Row],[Ngày tham gia]]&lt;&gt;"",(Công_cụ_theo_dõi_hội_phí[[#This Row],[Số tháng trở thành thành viên]]*Hội_phí_hàng_tháng)-Công_cụ_theo_dõi_hội_phí[[#This Row],[Tổng số tiền đã thanh toán]],""),"")</f>
        <v>0</v>
      </c>
    </row>
    <row r="10" spans="1:8" ht="30" customHeight="1" x14ac:dyDescent="0.2">
      <c r="A10" s="2"/>
      <c r="B10" s="7" t="s">
        <v>9</v>
      </c>
      <c r="C10" s="14" t="s">
        <v>19</v>
      </c>
      <c r="D10" s="12" t="s">
        <v>23</v>
      </c>
      <c r="E10" s="4">
        <f ca="1">TODAY()-60</f>
        <v>43547</v>
      </c>
      <c r="F10" s="5">
        <f ca="1">DATEDIF(Công_cụ_theo_dõi_hội_phí[[#This Row],[Ngày tham gia]],TODAY(),"m")+1</f>
        <v>2</v>
      </c>
      <c r="G10" s="15">
        <f>SUMIF(Chi_tiết_hội_phí[Tên],Công_cụ_theo_dõi_hội_phí[[#This Row],[Tên]],Chi_tiết_hội_phí[Đã thanh toán])</f>
        <v>30</v>
      </c>
      <c r="H10" s="15">
        <f ca="1">IFERROR(IF(Công_cụ_theo_dõi_hội_phí[[#This Row],[Ngày tham gia]]&lt;&gt;"",(Công_cụ_theo_dõi_hội_phí[[#This Row],[Số tháng trở thành thành viên]]*Hội_phí_hàng_tháng)-Công_cụ_theo_dõi_hội_phí[[#This Row],[Tổng số tiền đã thanh toán]],""),"")</f>
        <v>0</v>
      </c>
    </row>
    <row r="11" spans="1:8" ht="30" customHeight="1" x14ac:dyDescent="0.2">
      <c r="A11" s="2"/>
      <c r="B11" s="7" t="s">
        <v>10</v>
      </c>
      <c r="C11" s="14" t="s">
        <v>20</v>
      </c>
      <c r="D11" s="12" t="s">
        <v>23</v>
      </c>
      <c r="E11" s="4">
        <f ca="1">TODAY()-30</f>
        <v>43577</v>
      </c>
      <c r="F11" s="5">
        <f ca="1">DATEDIF(Công_cụ_theo_dõi_hội_phí[[#This Row],[Ngày tham gia]],TODAY(),"m")+1</f>
        <v>2</v>
      </c>
      <c r="G11" s="15">
        <f>SUMIF(Chi_tiết_hội_phí[Tên],Công_cụ_theo_dõi_hội_phí[[#This Row],[Tên]],Chi_tiết_hội_phí[Đã thanh toán])</f>
        <v>15</v>
      </c>
      <c r="H11" s="15">
        <f ca="1">IFERROR(IF(Công_cụ_theo_dõi_hội_phí[[#This Row],[Ngày tham gia]]&lt;&gt;"",(Công_cụ_theo_dõi_hội_phí[[#This Row],[Số tháng trở thành thành viên]]*Hội_phí_hàng_tháng)-Công_cụ_theo_dõi_hội_phí[[#This Row],[Tổng số tiền đã thanh toán]],""),"")</f>
        <v>15</v>
      </c>
    </row>
    <row r="12" spans="1:8" ht="30" customHeight="1" x14ac:dyDescent="0.2">
      <c r="A12" s="2"/>
      <c r="B12" s="7" t="s">
        <v>11</v>
      </c>
      <c r="C12" s="14" t="s">
        <v>21</v>
      </c>
      <c r="D12" s="12" t="s">
        <v>23</v>
      </c>
      <c r="E12" s="4">
        <f ca="1">TODAY()-30</f>
        <v>43577</v>
      </c>
      <c r="F12" s="5">
        <f ca="1">DATEDIF(Công_cụ_theo_dõi_hội_phí[[#This Row],[Ngày tham gia]],TODAY(),"m")+1</f>
        <v>2</v>
      </c>
      <c r="G12" s="15">
        <f>SUMIF(Chi_tiết_hội_phí[Tên],Công_cụ_theo_dõi_hội_phí[[#This Row],[Tên]],Chi_tiết_hội_phí[Đã thanh toán])</f>
        <v>15</v>
      </c>
      <c r="H12" s="15">
        <f ca="1">IFERROR(IF(Công_cụ_theo_dõi_hội_phí[[#This Row],[Ngày tham gia]]&lt;&gt;"",(Công_cụ_theo_dõi_hội_phí[[#This Row],[Số tháng trở thành thành viên]]*Hội_phí_hàng_tháng)-Công_cụ_theo_dõi_hội_phí[[#This Row],[Tổng số tiền đã thanh toán]],""),"")</f>
        <v>15</v>
      </c>
    </row>
    <row r="13" spans="1:8" ht="30" customHeight="1" x14ac:dyDescent="0.2">
      <c r="B13" t="s">
        <v>12</v>
      </c>
    </row>
  </sheetData>
  <mergeCells count="4">
    <mergeCell ref="B1:H1"/>
    <mergeCell ref="B2:H2"/>
    <mergeCell ref="C3:E3"/>
    <mergeCell ref="G3:H3"/>
  </mergeCells>
  <conditionalFormatting sqref="H5:H12">
    <cfRule type="expression" dxfId="0" priority="1">
      <formula>$H5&gt;0</formula>
    </cfRule>
  </conditionalFormatting>
  <dataValidations count="11">
    <dataValidation allowBlank="1" showInputMessage="1" showErrorMessage="1" prompt="Tạo công cụ theo dõi hội phí câu lạc bộ trong sổ làm việc này. Nhập chi tiết trong bảng Công cụ theo dõi trong trang tính này. Biểu đồ nằm trong ô B2. Chọn ô G3 để dẫn hướng đến trang tính Chi tiết thanh toán" sqref="A1" xr:uid="{00000000-0002-0000-0000-000000000000}"/>
    <dataValidation allowBlank="1" showInputMessage="1" showErrorMessage="1" prompt="Tiêu đề của trang tính này nằm trong ô này. Nhập Tổng số tiền phải thanh toán mỗi tháng trong ô C3 và chi tiết thành viên câu lạc bộ trong bảng bắt đầu từ ô B4" sqref="B1:H1" xr:uid="{00000000-0002-0000-0000-000001000000}"/>
    <dataValidation allowBlank="1" showInputMessage="1" showErrorMessage="1" prompt="Nhập Tổng số tiền phải thanh toán mỗi tháng trong ô ở bên phải" sqref="B3" xr:uid="{00000000-0002-0000-0000-000002000000}"/>
    <dataValidation allowBlank="1" showInputMessage="1" showErrorMessage="1" prompt="Nhập Tổng số tiền phải thanh toán mỗi tháng trong ô này" sqref="C3:E3" xr:uid="{00000000-0002-0000-0000-000003000000}"/>
    <dataValidation allowBlank="1" showInputMessage="1" showErrorMessage="1" prompt="Nhập Tên vào cột này, bên dưới đầu đề này. Sử dụng bộ lọc đầu đề để tìm các mục nhập cụ thể" sqref="B4" xr:uid="{00000000-0002-0000-0000-000004000000}"/>
    <dataValidation allowBlank="1" showInputMessage="1" showErrorMessage="1" prompt="Nhập Địa chỉ email vào cột này, bên dưới đầu đề này" sqref="C4" xr:uid="{00000000-0002-0000-0000-000005000000}"/>
    <dataValidation allowBlank="1" showInputMessage="1" showErrorMessage="1" prompt="Nhập Số điện thoại vào cột này, bên dưới đầu đề này" sqref="D4" xr:uid="{00000000-0002-0000-0000-000006000000}"/>
    <dataValidation allowBlank="1" showInputMessage="1" showErrorMessage="1" prompt="Nhập Ngày tham gia vào cột này bên dưới đầu đề này" sqref="E4" xr:uid="{00000000-0002-0000-0000-000007000000}"/>
    <dataValidation allowBlank="1" showInputMessage="1" showErrorMessage="1" prompt="Tổng số tiền đã thanh toán được tính toán tự động trong cột này, bên dưới đầu đề này" sqref="G4" xr:uid="{00000000-0002-0000-0000-000008000000}"/>
    <dataValidation allowBlank="1" showInputMessage="1" showErrorMessage="1" prompt="Tổng số tiền phải thanh toán được tính toán tự động trong cột này, bên dưới đầu đề này" sqref="H4" xr:uid="{00000000-0002-0000-0000-000009000000}"/>
    <dataValidation allowBlank="1" showInputMessage="1" showErrorMessage="1" prompt="Dẫn hướng liên kết đến Chi tiết thanh toán hội phí. Chọn nhập các khoản thanh toán riêng lẻ trong trang tính Chi tiết thanh toán hội phí" sqref="G3:H3" xr:uid="{00000000-0002-0000-0000-00000A000000}"/>
  </dataValidations>
  <hyperlinks>
    <hyperlink ref="C5" r:id="rId1" xr:uid="{00000000-0004-0000-0000-000000000000}"/>
    <hyperlink ref="G3" location="'Chi tiết thanh toán hội phí'!A1" tooltip="Chọn để dẫn hướng tới trang tính Chi tiết thanh toán"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
  <cols>
    <col min="1" max="1" width="2.25" customWidth="1"/>
    <col min="2" max="2" width="29.75" customWidth="1"/>
    <col min="3" max="3" width="23" customWidth="1"/>
    <col min="4" max="4" width="17.875" customWidth="1"/>
    <col min="5" max="5" width="2.5" customWidth="1"/>
  </cols>
  <sheetData>
    <row r="1" spans="1:5" ht="48.75" customHeight="1" x14ac:dyDescent="0.2">
      <c r="A1" s="1"/>
      <c r="B1" s="20" t="s">
        <v>29</v>
      </c>
      <c r="C1" s="20"/>
      <c r="D1" s="20"/>
      <c r="E1" s="20"/>
    </row>
    <row r="2" spans="1:5" ht="30" customHeight="1" x14ac:dyDescent="0.2">
      <c r="A2" s="1"/>
      <c r="B2" s="11" t="s">
        <v>30</v>
      </c>
      <c r="C2" s="2"/>
      <c r="D2" s="3"/>
      <c r="E2" t="s">
        <v>12</v>
      </c>
    </row>
    <row r="3" spans="1:5" ht="30" customHeight="1" x14ac:dyDescent="0.2">
      <c r="A3" s="1"/>
      <c r="B3" s="9" t="s">
        <v>3</v>
      </c>
      <c r="C3" s="10" t="s">
        <v>31</v>
      </c>
      <c r="D3" s="10" t="s">
        <v>32</v>
      </c>
    </row>
    <row r="4" spans="1:5" ht="30" customHeight="1" x14ac:dyDescent="0.2">
      <c r="A4" s="1"/>
      <c r="B4" s="7" t="s">
        <v>4</v>
      </c>
      <c r="C4" s="4">
        <f ca="1">TODAY()-90</f>
        <v>43517</v>
      </c>
      <c r="D4" s="15">
        <v>15</v>
      </c>
    </row>
    <row r="5" spans="1:5" ht="30" customHeight="1" x14ac:dyDescent="0.2">
      <c r="A5" s="1"/>
      <c r="B5" s="7" t="s">
        <v>5</v>
      </c>
      <c r="C5" s="4">
        <f t="shared" ref="C5" ca="1" si="0">TODAY()-90</f>
        <v>43517</v>
      </c>
      <c r="D5" s="15">
        <v>30</v>
      </c>
    </row>
    <row r="6" spans="1:5" ht="30" customHeight="1" x14ac:dyDescent="0.2">
      <c r="A6" s="1"/>
      <c r="B6" s="7" t="s">
        <v>6</v>
      </c>
      <c r="C6" s="4">
        <f ca="1">TODAY()-60</f>
        <v>43547</v>
      </c>
      <c r="D6" s="15">
        <v>15</v>
      </c>
    </row>
    <row r="7" spans="1:5" ht="30" customHeight="1" x14ac:dyDescent="0.2">
      <c r="A7" s="1"/>
      <c r="B7" s="7" t="s">
        <v>4</v>
      </c>
      <c r="C7" s="4">
        <f t="shared" ref="C7:C10" ca="1" si="1">TODAY()-60</f>
        <v>43547</v>
      </c>
      <c r="D7" s="15">
        <v>15</v>
      </c>
    </row>
    <row r="8" spans="1:5" ht="30" customHeight="1" x14ac:dyDescent="0.2">
      <c r="A8" s="1"/>
      <c r="B8" s="7" t="s">
        <v>7</v>
      </c>
      <c r="C8" s="4">
        <f t="shared" ca="1" si="1"/>
        <v>43547</v>
      </c>
      <c r="D8" s="15">
        <v>15</v>
      </c>
    </row>
    <row r="9" spans="1:5" ht="30" customHeight="1" x14ac:dyDescent="0.2">
      <c r="A9" s="1"/>
      <c r="B9" s="7" t="s">
        <v>8</v>
      </c>
      <c r="C9" s="4">
        <f t="shared" ca="1" si="1"/>
        <v>43547</v>
      </c>
      <c r="D9" s="15">
        <v>15</v>
      </c>
    </row>
    <row r="10" spans="1:5" ht="30" customHeight="1" x14ac:dyDescent="0.2">
      <c r="A10" s="1"/>
      <c r="B10" s="7" t="s">
        <v>9</v>
      </c>
      <c r="C10" s="4">
        <f t="shared" ca="1" si="1"/>
        <v>43547</v>
      </c>
      <c r="D10" s="15">
        <v>15</v>
      </c>
    </row>
    <row r="11" spans="1:5" ht="30" customHeight="1" x14ac:dyDescent="0.2">
      <c r="A11" s="1"/>
      <c r="B11" s="7" t="s">
        <v>4</v>
      </c>
      <c r="C11" s="4">
        <f ca="1">TODAY()-30</f>
        <v>43577</v>
      </c>
      <c r="D11" s="15">
        <v>15</v>
      </c>
    </row>
    <row r="12" spans="1:5" ht="30" customHeight="1" x14ac:dyDescent="0.2">
      <c r="A12" s="1"/>
      <c r="B12" s="7" t="s">
        <v>7</v>
      </c>
      <c r="C12" s="4">
        <f t="shared" ref="C12:C16" ca="1" si="2">TODAY()-30</f>
        <v>43577</v>
      </c>
      <c r="D12" s="15">
        <v>15</v>
      </c>
    </row>
    <row r="13" spans="1:5" ht="30" customHeight="1" x14ac:dyDescent="0.2">
      <c r="A13" s="1"/>
      <c r="B13" s="7" t="s">
        <v>8</v>
      </c>
      <c r="C13" s="4">
        <f t="shared" ca="1" si="2"/>
        <v>43577</v>
      </c>
      <c r="D13" s="15">
        <v>15</v>
      </c>
    </row>
    <row r="14" spans="1:5" ht="30" customHeight="1" x14ac:dyDescent="0.2">
      <c r="A14" s="1"/>
      <c r="B14" s="7" t="s">
        <v>9</v>
      </c>
      <c r="C14" s="4">
        <f t="shared" ca="1" si="2"/>
        <v>43577</v>
      </c>
      <c r="D14" s="15">
        <v>15</v>
      </c>
    </row>
    <row r="15" spans="1:5" ht="30" customHeight="1" x14ac:dyDescent="0.2">
      <c r="A15" s="1"/>
      <c r="B15" s="7" t="s">
        <v>10</v>
      </c>
      <c r="C15" s="4">
        <f t="shared" ca="1" si="2"/>
        <v>43577</v>
      </c>
      <c r="D15" s="15">
        <v>15</v>
      </c>
    </row>
    <row r="16" spans="1:5" ht="30" customHeight="1" x14ac:dyDescent="0.2">
      <c r="A16" s="1"/>
      <c r="B16" s="7" t="s">
        <v>11</v>
      </c>
      <c r="C16" s="4">
        <f t="shared" ca="1" si="2"/>
        <v>43577</v>
      </c>
      <c r="D16" s="15">
        <v>15</v>
      </c>
    </row>
  </sheetData>
  <mergeCells count="1">
    <mergeCell ref="B1:E1"/>
  </mergeCells>
  <dataValidations count="6">
    <dataValidation allowBlank="1" showInputMessage="1" showErrorMessage="1" prompt="Nhập Chi tiết thanh toán hội phí trong bảng Chi tiết hội phí trong trang tính này. Chọn ô B2 để dẫn hướng đến trang tính Công cụ theo dõi hội phí" sqref="A1" xr:uid="{00000000-0002-0000-0100-000000000000}"/>
    <dataValidation allowBlank="1" showInputMessage="1" showErrorMessage="1" prompt="Tiêu đề của trang tính nằm ở ô này" sqref="B1:E1" xr:uid="{00000000-0002-0000-0100-000001000000}"/>
    <dataValidation allowBlank="1" showInputMessage="1" showErrorMessage="1" prompt="Nhập Tên vào cột này, bên dưới đầu đề này. Sử dụng bộ lọc đầu đề để tìm các mục nhập cụ thể" sqref="B3" xr:uid="{00000000-0002-0000-0100-000002000000}"/>
    <dataValidation allowBlank="1" showInputMessage="1" showErrorMessage="1" prompt="Nhập Ngày tháng vào cột này, bên dưới đầu đề này" sqref="C3" xr:uid="{00000000-0002-0000-0100-000003000000}"/>
    <dataValidation allowBlank="1" showInputMessage="1" showErrorMessage="1" prompt="Nhập Tổng số tiền đã thanh toán vào cột này, bên dưới đầu đề này" sqref="D3" xr:uid="{00000000-0002-0000-0100-000004000000}"/>
    <dataValidation allowBlank="1" showInputMessage="1" showErrorMessage="1" prompt="Dẫn hướng liên kết đến trang tính Công cụ theo dõi hội phí. Theo dõi hội phí thành viên và tổng số tiền phải trả trong trang tính Công cụ theo dõi hội phí" sqref="B2" xr:uid="{00000000-0002-0000-0100-000005000000}"/>
  </dataValidations>
  <hyperlinks>
    <hyperlink ref="B2" location="'Công cụ theo dõi hội phí'!A1" tooltip="Chọn để dẫn hướng đến trang tính Công cụ theo dõi hội phí"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2</vt:i4>
      </vt:variant>
      <vt:variant>
        <vt:lpstr>Phạm vi Có tên</vt:lpstr>
      </vt:variant>
      <vt:variant>
        <vt:i4>3</vt:i4>
      </vt:variant>
    </vt:vector>
  </HeadingPairs>
  <TitlesOfParts>
    <vt:vector size="5" baseType="lpstr">
      <vt:lpstr>Công cụ theo dõi hội phí</vt:lpstr>
      <vt:lpstr>Chi tiết thanh toán hội phí</vt:lpstr>
      <vt:lpstr>Hội_phí_hàng_tháng</vt:lpstr>
      <vt:lpstr>'Công cụ theo dõi hội phí'!Print_Titles</vt:lpstr>
      <vt:lpstr>'Chi tiết thanh toán hội phí'!Print_Titles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2019-05-22T06:06:26Z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