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AB6F79CD-8B8D-4E33-8DD7-F966608E072A}" xr6:coauthVersionLast="32" xr6:coauthVersionMax="32" xr10:uidLastSave="{00000000-0000-0000-0000-000000000000}"/>
  <bookViews>
    <workbookView xWindow="0" yWindow="0" windowWidth="28530" windowHeight="13905" xr2:uid="{00000000-000D-0000-FFFF-FFFF00000000}"/>
  </bookViews>
  <sheets>
    <sheet name="Пропозиції ціни" sheetId="1" r:id="rId1"/>
    <sheet name="Зведення" sheetId="2" r:id="rId2"/>
  </sheets>
  <definedNames>
    <definedName name="_xlnm.Print_Titles" localSheetId="1">Зведення!$3:$3</definedName>
    <definedName name="_xlnm.Print_Titles" localSheetId="0">'Пропозиції ціни'!$2:$2</definedName>
    <definedName name="Заголовок1">ВідомостіПроПропозиції[[#Headers],[№ ПРОПОЗИЦІЇ]]</definedName>
    <definedName name="Заголовок2">Зведення!$C$3</definedName>
  </definedName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D3" i="1" l="1"/>
  <c r="G3" i="1"/>
  <c r="H3" i="1" s="1"/>
  <c r="D4" i="1"/>
  <c r="G4" i="1" s="1"/>
  <c r="H4" i="1" s="1"/>
  <c r="D5" i="1"/>
  <c r="G5" i="1" s="1"/>
  <c r="H5" i="1" s="1"/>
  <c r="D6" i="1"/>
  <c r="G6" i="1" s="1"/>
  <c r="H6" i="1" s="1"/>
  <c r="D7" i="1"/>
  <c r="G7" i="1"/>
  <c r="H7" i="1" s="1"/>
  <c r="D8" i="1"/>
  <c r="G8" i="1" s="1"/>
  <c r="H8" i="1" s="1"/>
  <c r="D9" i="1"/>
  <c r="G9" i="1" s="1"/>
  <c r="H9" i="1" s="1"/>
</calcChain>
</file>

<file path=xl/sharedStrings.xml><?xml version="1.0" encoding="utf-8"?>
<sst xmlns="http://schemas.openxmlformats.org/spreadsheetml/2006/main" count="20" uniqueCount="18">
  <si>
    <t>Пропозиції ціни</t>
  </si>
  <si>
    <t>№ ПРОПОЗИЦІЇ</t>
  </si>
  <si>
    <t>ОПИС</t>
  </si>
  <si>
    <t>Пропозиція №1</t>
  </si>
  <si>
    <t>Пропозиція №2</t>
  </si>
  <si>
    <t>Пропозиція №3</t>
  </si>
  <si>
    <t>Пропозиція №4</t>
  </si>
  <si>
    <t>Пропозиція №5</t>
  </si>
  <si>
    <t>Пропозиція №6</t>
  </si>
  <si>
    <t>Пропозиція №7</t>
  </si>
  <si>
    <t>ДАТА ОТРИМАННЯ</t>
  </si>
  <si>
    <t>СУМА</t>
  </si>
  <si>
    <t>ВІДСОТОК ВИКОНАННЯ</t>
  </si>
  <si>
    <t>КРАЙНІЙ ТЕРМІН</t>
  </si>
  <si>
    <t>Зведення</t>
  </si>
  <si>
    <t>ЗАЛИШИЛОСЯ ДНІВ</t>
  </si>
  <si>
    <t>Днів залишилося для пропозицій</t>
  </si>
  <si>
    <t xml:space="preserve">ЗАЛИШИЛОСЯ ДНІВ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</si>
</sst>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_ ;\-#,##0\ "/>
    <numFmt numFmtId="165" formatCode="#,##0.00&quot;₴&quot;"/>
  </numFmts>
  <fonts count="7" x14ac:knownFonts="1">
    <font>
      <sz val="11"/>
      <color theme="1" tint="0.34998626667073579"/>
      <name val="Calibri"/>
      <family val="2"/>
      <scheme val="minor"/>
    </font>
    <font>
      <sz val="36"/>
      <color theme="4"/>
      <name val="Calibri"/>
      <family val="2"/>
      <scheme val="major"/>
    </font>
    <font>
      <sz val="14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0" fontId="1" fillId="0" borderId="0" applyNumberFormat="0" applyFill="0" applyBorder="0" applyAlignment="0" applyProtection="0"/>
    <xf numFmtId="164" fontId="3" fillId="0" borderId="0" applyFont="0" applyFill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3"/>
    </xf>
    <xf numFmtId="165" fontId="3" fillId="0" borderId="0" applyFont="0" applyFill="0" applyBorder="0" applyProtection="0">
      <alignment horizontal="left" vertical="center" indent="1"/>
    </xf>
    <xf numFmtId="9" fontId="4" fillId="0" borderId="0" applyFill="0" applyBorder="0" applyProtection="0">
      <alignment horizontal="right" vertical="center"/>
    </xf>
    <xf numFmtId="0" fontId="2" fillId="2" borderId="0" applyNumberFormat="0" applyProtection="0">
      <alignment horizontal="left" indent="1"/>
    </xf>
    <xf numFmtId="14" fontId="3" fillId="0" borderId="0" applyFont="0" applyFill="0" applyBorder="0">
      <alignment horizontal="left" vertical="center" indent="1"/>
    </xf>
    <xf numFmtId="0" fontId="6" fillId="0" borderId="0" applyNumberFormat="0" applyFill="0" applyBorder="0" applyProtection="0">
      <alignment horizontal="right" vertical="center" wrapText="1" indent="1"/>
    </xf>
    <xf numFmtId="0" fontId="6" fillId="0" borderId="0" applyNumberFormat="0" applyFill="0" applyBorder="0" applyProtection="0">
      <alignment horizontal="right" vertical="center" wrapText="1" indent="1"/>
    </xf>
  </cellStyleXfs>
  <cellXfs count="14">
    <xf numFmtId="0" fontId="0" fillId="0" borderId="0" xfId="0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1" fillId="0" borderId="0" xfId="1" applyFill="1" applyAlignment="1">
      <alignment vertical="center"/>
    </xf>
    <xf numFmtId="14" fontId="0" fillId="0" borderId="0" xfId="7" applyFont="1" applyFill="1" applyBorder="1">
      <alignment horizontal="left" vertical="center" indent="1"/>
    </xf>
    <xf numFmtId="9" fontId="4" fillId="0" borderId="0" xfId="5" applyFill="1" applyBorder="1">
      <alignment horizontal="right" vertical="center"/>
    </xf>
    <xf numFmtId="165" fontId="0" fillId="0" borderId="0" xfId="4" applyFont="1" applyFill="1" applyBorder="1">
      <alignment horizontal="left" vertical="center" indent="1"/>
    </xf>
    <xf numFmtId="164" fontId="0" fillId="0" borderId="0" xfId="2" applyFont="1">
      <alignment horizontal="left" vertical="center" indent="1"/>
    </xf>
    <xf numFmtId="0" fontId="2" fillId="2" borderId="0" xfId="6">
      <alignment horizontal="left" indent="1"/>
    </xf>
    <xf numFmtId="0" fontId="6" fillId="0" borderId="0" xfId="8" applyFill="1">
      <alignment horizontal="right" vertical="center" wrapText="1" indent="1"/>
    </xf>
    <xf numFmtId="164" fontId="0" fillId="0" borderId="0" xfId="3" applyFont="1" applyFill="1" applyBorder="1">
      <alignment horizontal="right" vertical="center" indent="3"/>
    </xf>
    <xf numFmtId="0" fontId="0" fillId="0" borderId="0" xfId="0" applyNumberFormat="1" applyAlignment="1">
      <alignment horizontal="center" vertical="center" wrapText="1" indent="1"/>
    </xf>
    <xf numFmtId="0" fontId="5" fillId="0" borderId="0" xfId="0" applyFont="1" applyAlignment="1">
      <alignment horizontal="center" vertical="center" wrapText="1" indent="1"/>
    </xf>
    <xf numFmtId="0" fontId="5" fillId="0" borderId="0" xfId="0" pivotButton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Відсотковий" xfId="5" builtinId="5" customBuiltin="1"/>
    <cellStyle name="Гіперпосилання" xfId="8" builtinId="8" customBuiltin="1"/>
    <cellStyle name="Грошовий" xfId="4" builtinId="4" customBuiltin="1"/>
    <cellStyle name="Дата" xfId="7" xr:uid="{00000000-0005-0000-0000-000003000000}"/>
    <cellStyle name="Заголовок 1" xfId="6" builtinId="16" customBuiltin="1"/>
    <cellStyle name="Звичайний" xfId="0" builtinId="0" customBuiltin="1"/>
    <cellStyle name="Назва" xfId="1" builtinId="15" customBuiltin="1"/>
    <cellStyle name="Переглянуте гіперпосилання" xfId="9" builtinId="9" customBuiltin="1"/>
    <cellStyle name="Фінансовий" xfId="2" builtinId="3" customBuiltin="1"/>
    <cellStyle name="Фінансовий [0]" xfId="3" builtinId="6" customBuiltin="1"/>
  </cellStyles>
  <dxfs count="16">
    <dxf>
      <alignment vertical="center" textRotation="0" wrapText="0" indent="0" justifyLastLine="0" shrinkToFit="0" readingOrder="0"/>
    </dxf>
    <dxf>
      <alignment horizontal="center" indent="0" readingOrder="0"/>
    </dxf>
    <dxf>
      <font>
        <sz val="14"/>
        <family val="2"/>
      </font>
    </dxf>
    <dxf>
      <alignment horizontal="center" indent="0" readingOrder="0"/>
    </dxf>
    <dxf>
      <font>
        <sz val="14"/>
      </font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8"/>
      </font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Відстеження пропозицій" defaultPivotStyle="PivotStyleLight16">
    <tableStyle name="Відстеження пропозицій" pivot="0" count="3" xr9:uid="{00000000-0011-0000-FFFF-FFFF00000000}">
      <tableStyleElement type="wholeTable" dxfId="15"/>
      <tableStyleElement type="headerRow" dxfId="14"/>
      <tableStyleElement type="totalRow" dxfId="13"/>
    </tableStyle>
    <tableStyle name="ВідстеженняПропозицій_ЗведенаТаблиця1" table="0" count="4" xr9:uid="{00000000-0011-0000-FFFF-FFFF01000000}">
      <tableStyleElement type="wholeTable" dxfId="12"/>
      <tableStyleElement type="headerRow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[Копія Office_18442784_TF00000061-1.xlsx]Зведення!ЗвітПроПропозиціїЦіни</c:name>
    <c:fmtId val="0"/>
  </c:pivotSource>
  <c:chart>
    <c:autoTitleDeleted val="1"/>
    <c:pivotFmts>
      <c:pivotFmt>
        <c:idx val="0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uk-UA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uk-UA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Зведення!$D$3</c:f>
              <c:strCache>
                <c:ptCount val="1"/>
                <c:pt idx="0">
                  <c:v>Підсумок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>
                <a:solidFill>
                  <a:schemeClr val="tx1">
                    <a:lumMod val="50000"/>
                    <a:lumOff val="50000"/>
                  </a:schemeClr>
                </a:solidFill>
                <a:tailEnd type="stealth" w="lg" len="lg"/>
              </a:ln>
            </c:spPr>
            <c:trendlineType val="log"/>
            <c:dispRSqr val="0"/>
            <c:dispEq val="0"/>
          </c:trendline>
          <c:cat>
            <c:strRef>
              <c:f>Зведення!$C$4:$C$10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Зведення!$D$4:$D$10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0-4F75-B884-F0A592CA7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273024"/>
        <c:axId val="635880072"/>
      </c:barChart>
      <c:catAx>
        <c:axId val="4442730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uk-UA"/>
          </a:p>
        </c:txPr>
        <c:crossAx val="635880072"/>
        <c:crosses val="autoZero"/>
        <c:auto val="1"/>
        <c:lblAlgn val="ctr"/>
        <c:lblOffset val="100"/>
        <c:tickLblSkip val="1"/>
        <c:noMultiLvlLbl val="0"/>
      </c:catAx>
      <c:valAx>
        <c:axId val="635880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defRPr>
                </a:pPr>
                <a:r>
                  <a:rPr lang="en-US"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rPr>
                  <a:t>ЗАЛИШИЛОСЯ ДНІВ</a:t>
                </a:r>
              </a:p>
            </c:rich>
          </c:tx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uk-UA"/>
          </a:p>
        </c:txPr>
        <c:crossAx val="444273024"/>
        <c:crosses val="autoZero"/>
        <c:crossBetween val="between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047;&#1074;&#1077;&#1076;&#1077;&#1085;&#1085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1055;&#1088;&#1086;&#1087;&#1086;&#1079;&#1080;&#1094;&#1110;&#1111; &#1094;&#1110;&#1085;&#1080;'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9524</xdr:colOff>
      <xdr:row>0</xdr:row>
      <xdr:rowOff>266700</xdr:rowOff>
    </xdr:from>
    <xdr:to>
      <xdr:col>8</xdr:col>
      <xdr:colOff>22049</xdr:colOff>
      <xdr:row>0</xdr:row>
      <xdr:rowOff>607695</xdr:rowOff>
    </xdr:to>
    <xdr:sp macro="" textlink="">
      <xdr:nvSpPr>
        <xdr:cNvPr id="2" name="Діаграма" descr="Фігура переходу на аркуш &quot;Зведення&quot;">
          <a:hlinkClick xmlns:r="http://schemas.openxmlformats.org/officeDocument/2006/relationships" r:id="rId1" tooltip="Виділіть цю клітинку, щоб перейти на аркуш &quot;Зведення&quot;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420349" y="266700"/>
          <a:ext cx="1908000" cy="340995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uk" sz="1100">
              <a:solidFill>
                <a:schemeClr val="bg1"/>
              </a:solidFill>
            </a:rPr>
            <a:t>ЗВЕДЕННЯ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114301</xdr:rowOff>
    </xdr:from>
    <xdr:to>
      <xdr:col>5</xdr:col>
      <xdr:colOff>2166450</xdr:colOff>
      <xdr:row>1</xdr:row>
      <xdr:rowOff>3695701</xdr:rowOff>
    </xdr:to>
    <xdr:graphicFrame macro="">
      <xdr:nvGraphicFramePr>
        <xdr:cNvPr id="2" name="Діаграма пропозицій" descr="Звичайна стовпчаста діаграма, яка показує кількість днів, що залишилися для пропозицій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266700</xdr:colOff>
      <xdr:row>0</xdr:row>
      <xdr:rowOff>266698</xdr:rowOff>
    </xdr:from>
    <xdr:to>
      <xdr:col>5</xdr:col>
      <xdr:colOff>2174700</xdr:colOff>
      <xdr:row>0</xdr:row>
      <xdr:rowOff>608698</xdr:rowOff>
    </xdr:to>
    <xdr:sp macro="" textlink="">
      <xdr:nvSpPr>
        <xdr:cNvPr id="3" name="Відомості" descr="Фігура переходу на аркуш &quot;Пропозиції ціни&quot;">
          <a:hlinkClick xmlns:r="http://schemas.openxmlformats.org/officeDocument/2006/relationships" r:id="rId2" tooltip="Виділіть цю клітинку, щоб перейти на аркуш &quot;Пропозиції ціни&quot;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067550" y="266698"/>
          <a:ext cx="1908000" cy="342000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uk" sz="1100">
              <a:solidFill>
                <a:schemeClr val="bg1"/>
              </a:solidFill>
            </a:rPr>
            <a:t>ПРОПОЗИЦІЇ</a:t>
          </a:r>
          <a:r>
            <a:rPr lang="uk" sz="1100" baseline="0">
              <a:solidFill>
                <a:schemeClr val="bg1"/>
              </a:solidFill>
            </a:rPr>
            <a:t> </a:t>
          </a:r>
          <a:r>
            <a:rPr lang="uk" sz="1100">
              <a:solidFill>
                <a:schemeClr val="bg1"/>
              </a:solidFill>
            </a:rPr>
            <a:t>ЦІНИ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stera" refreshedDate="43214.4274224537" createdVersion="6" refreshedVersion="6" minRefreshableVersion="3" recordCount="7" xr:uid="{00000000-000A-0000-FFFF-FFFF00000000}">
  <cacheSource type="worksheet">
    <worksheetSource name="ВідомостіПроПропозиції"/>
  </cacheSource>
  <cacheFields count="7">
    <cacheField name="№ ПРОПОЗИЦІЇ" numFmtId="164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ОПИС" numFmtId="0">
      <sharedItems/>
    </cacheField>
    <cacheField name="ДАТА ОТРИМАННЯ" numFmtId="14">
      <sharedItems containsSemiMixedTypes="0" containsNonDate="0" containsDate="1" containsString="0" minDate="2018-03-27T00:00:00" maxDate="2018-04-15T00:00:00"/>
    </cacheField>
    <cacheField name="СУМА" numFmtId="165">
      <sharedItems containsSemiMixedTypes="0" containsString="0" containsNumber="1" containsInteger="1" minValue="1500" maxValue="5000"/>
    </cacheField>
    <cacheField name="ВІДСОТОК ВИКОНАННЯ" numFmtId="9">
      <sharedItems containsSemiMixedTypes="0" containsString="0" containsNumber="1" minValue="0.2" maxValue="0.75"/>
    </cacheField>
    <cacheField name="КРАЙНІЙ ТЕРМІН" numFmtId="14">
      <sharedItems containsSemiMixedTypes="0" containsNonDate="0" containsDate="1" containsString="0" minDate="2018-04-26T00:00:00" maxDate="2018-05-15T00:00:00"/>
    </cacheField>
    <cacheField name="ЗАЛИШИЛОСЯ ДНІВ" numFmtId="164">
      <sharedItems containsSemiMixedTypes="0" containsString="0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s v="Пропозиція №1"/>
    <d v="2018-04-14T00:00:00"/>
    <n v="2000"/>
    <n v="0.5"/>
    <d v="2018-05-14T00:00:00"/>
    <n v="20"/>
  </r>
  <r>
    <x v="1"/>
    <s v="Пропозиція №2"/>
    <d v="2018-04-04T00:00:00"/>
    <n v="3500"/>
    <n v="0.25"/>
    <d v="2018-05-04T00:00:00"/>
    <n v="10"/>
  </r>
  <r>
    <x v="2"/>
    <s v="Пропозиція №3"/>
    <d v="2018-04-04T00:00:00"/>
    <n v="5000"/>
    <n v="0.3"/>
    <d v="2018-05-04T00:00:00"/>
    <n v="10"/>
  </r>
  <r>
    <x v="3"/>
    <s v="Пропозиція №4"/>
    <d v="2018-04-14T00:00:00"/>
    <n v="4000"/>
    <n v="0.2"/>
    <d v="2018-05-14T00:00:00"/>
    <n v="20"/>
  </r>
  <r>
    <x v="4"/>
    <s v="Пропозиція №5"/>
    <d v="2018-03-27T00:00:00"/>
    <n v="4000"/>
    <n v="0.75"/>
    <d v="2018-04-26T00:00:00"/>
    <n v="2"/>
  </r>
  <r>
    <x v="5"/>
    <s v="Пропозиція №6"/>
    <d v="2018-04-07T00:00:00"/>
    <n v="1500"/>
    <n v="0.45"/>
    <d v="2018-05-07T00:00:00"/>
    <n v="13"/>
  </r>
  <r>
    <x v="6"/>
    <s v="Пропозиція №7"/>
    <d v="2018-04-09T00:00:00"/>
    <n v="5000"/>
    <n v="0.65"/>
    <d v="2018-05-09T00:00:0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ЗвітПроПропозиціїЦіни" cacheId="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4" indent="0" compact="0" outline="1" outlineData="1" compactData="0" multipleFieldFilters="0" chartFormat="1">
  <location ref="C3:D10" firstHeaderRow="1" firstDataRow="1" firstDataCol="1"/>
  <pivotFields count="7">
    <pivotField axis="axisRow" compact="0" showAll="0" defaultSubtotal="0">
      <items count="7">
        <item x="0"/>
        <item x="1"/>
        <item x="2"/>
        <item x="3"/>
        <item x="4"/>
        <item x="5"/>
        <item x="6"/>
      </items>
    </pivotField>
    <pivotField compact="0" showAll="0" defaultSubtotal="0"/>
    <pivotField compact="0" numFmtId="14" showAll="0" defaultSubtotal="0"/>
    <pivotField compact="0" numFmtId="165" showAll="0" defaultSubtotal="0"/>
    <pivotField compact="0" numFmtId="9" showAll="0" defaultSubtotal="0"/>
    <pivotField compact="0" numFmtId="14" showAll="0" defaultSubtotal="0"/>
    <pivotField dataField="1" compact="0" numFmtId="37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ЗАЛИШИЛОСЯ ДНІВ " fld="6" baseField="0" baseItem="2"/>
  </dataFields>
  <formats count="8">
    <format dxfId="8">
      <pivotArea dataOnly="0" labelOnly="1" outline="0" axis="axisValues" fieldPosition="0"/>
    </format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field="0" type="button" dataOnly="0" labelOnly="1" outline="0" axis="axisRow" fieldPosition="0"/>
    </format>
    <format dxfId="2">
      <pivotArea field="0" type="button" dataOnly="0" labelOnly="1" outline="0" axis="axisRow" fieldPosition="0"/>
    </format>
    <format dxfId="1">
      <pivotArea dataOnly="0" labelOnly="1" outline="0" fieldPosition="0">
        <references count="1">
          <reference field="0" count="0"/>
        </references>
      </pivotArea>
    </format>
  </format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ВідстеженняПропозицій_ЗведенаТаблиця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Номер пропозиції ціни та кількість днів, що залишилися, автоматично оновлюються в цій зведеній таблиці на основі даних з аркуша &quot;Пропозиції ціни&quot; Щоб оновити внесені зміни, на стрічці на вкладці &quot;Аналізувати&quot; натисніть кнопку &quot;Оновити&quot;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ВідомостіПроПропозиції" displayName="ВідомостіПроПропозиції" ref="B2:H9" totalsRowShown="0" dataDxfId="0">
  <autoFilter ref="B2:H9" xr:uid="{00000000-0009-0000-0100-000001000000}"/>
  <tableColumns count="7">
    <tableColumn id="1" xr3:uid="{00000000-0010-0000-0000-000001000000}" name="№ ПРОПОЗИЦІЇ" dataCellStyle="Фінансовий"/>
    <tableColumn id="2" xr3:uid="{00000000-0010-0000-0000-000002000000}" name="ОПИС"/>
    <tableColumn id="3" xr3:uid="{00000000-0010-0000-0000-000003000000}" name="ДАТА ОТРИМАННЯ" dataCellStyle="Дата"/>
    <tableColumn id="4" xr3:uid="{00000000-0010-0000-0000-000004000000}" name="СУМА" dataCellStyle="Грошовий"/>
    <tableColumn id="5" xr3:uid="{00000000-0010-0000-0000-000005000000}" name="ВІДСОТОК ВИКОНАННЯ" dataCellStyle="Відсотковий"/>
    <tableColumn id="6" xr3:uid="{00000000-0010-0000-0000-000006000000}" name="КРАЙНІЙ ТЕРМІН" dataCellStyle="Дата">
      <calculatedColumnFormula>ВідомостіПроПропозиції[[#This Row],[ДАТА ОТРИМАННЯ]]+30</calculatedColumnFormula>
    </tableColumn>
    <tableColumn id="7" xr3:uid="{00000000-0010-0000-0000-000007000000}" name="ЗАЛИШИЛОСЯ ДНІВ" dataCellStyle="Фінансовий [0]">
      <calculatedColumnFormula>ВідомостіПроПропозиції[[#This Row],[КРАЙНІЙ ТЕРМІН]]-TODAY()</calculatedColumnFormula>
    </tableColumn>
  </tableColumns>
  <tableStyleInfo name="Відстеження пропозицій" showFirstColumn="0" showLastColumn="1" showRowStripes="1" showColumnStripes="0"/>
  <extLst>
    <ext xmlns:x14="http://schemas.microsoft.com/office/spreadsheetml/2009/9/main" uri="{504A1905-F514-4f6f-8877-14C23A59335A}">
      <x14:table altTextSummary="У цій таблиці введіть номер пропозиції ціни, опис, дату отримання, суму, відсоток виконання, крайній термін і кількість днів, що залишилися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B1:H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3.7109375" customWidth="1"/>
    <col min="3" max="3" width="28" customWidth="1"/>
    <col min="4" max="4" width="27.28515625" customWidth="1"/>
    <col min="5" max="5" width="16.7109375" customWidth="1"/>
    <col min="6" max="6" width="32.28515625" customWidth="1"/>
    <col min="7" max="7" width="25.42578125" customWidth="1"/>
    <col min="8" max="8" width="28.42578125" customWidth="1"/>
    <col min="9" max="9" width="2.7109375" customWidth="1"/>
  </cols>
  <sheetData>
    <row r="1" spans="2:8" ht="57.75" customHeight="1" x14ac:dyDescent="0.25">
      <c r="B1" s="2" t="s">
        <v>0</v>
      </c>
      <c r="C1" s="1"/>
      <c r="D1" s="1"/>
      <c r="E1" s="1"/>
      <c r="F1" s="1"/>
      <c r="G1" s="1"/>
      <c r="H1" s="8" t="s">
        <v>14</v>
      </c>
    </row>
    <row r="2" spans="2:8" ht="30" customHeight="1" x14ac:dyDescent="0.3">
      <c r="B2" s="7" t="s">
        <v>1</v>
      </c>
      <c r="C2" s="7" t="s">
        <v>2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15</v>
      </c>
    </row>
    <row r="3" spans="2:8" ht="30" customHeight="1" x14ac:dyDescent="0.25">
      <c r="B3" s="6">
        <v>1</v>
      </c>
      <c r="C3" t="s">
        <v>3</v>
      </c>
      <c r="D3" s="3">
        <f ca="1">TODAY()-10</f>
        <v>43206</v>
      </c>
      <c r="E3" s="5">
        <v>2000</v>
      </c>
      <c r="F3" s="4">
        <v>0.5</v>
      </c>
      <c r="G3" s="3">
        <f ca="1">ВідомостіПроПропозиції[[#This Row],[ДАТА ОТРИМАННЯ]]+30</f>
        <v>43236</v>
      </c>
      <c r="H3" s="9">
        <f ca="1">ВідомостіПроПропозиції[[#This Row],[КРАЙНІЙ ТЕРМІН]]-TODAY()</f>
        <v>20</v>
      </c>
    </row>
    <row r="4" spans="2:8" ht="30" customHeight="1" x14ac:dyDescent="0.25">
      <c r="B4" s="6">
        <v>2</v>
      </c>
      <c r="C4" t="s">
        <v>4</v>
      </c>
      <c r="D4" s="3">
        <f ca="1">TODAY()-20</f>
        <v>43196</v>
      </c>
      <c r="E4" s="5">
        <v>3500</v>
      </c>
      <c r="F4" s="4">
        <v>0.25</v>
      </c>
      <c r="G4" s="3">
        <f ca="1">ВідомостіПроПропозиції[[#This Row],[ДАТА ОТРИМАННЯ]]+30</f>
        <v>43226</v>
      </c>
      <c r="H4" s="9">
        <f ca="1">ВідомостіПроПропозиції[[#This Row],[КРАЙНІЙ ТЕРМІН]]-TODAY()</f>
        <v>10</v>
      </c>
    </row>
    <row r="5" spans="2:8" ht="30" customHeight="1" x14ac:dyDescent="0.25">
      <c r="B5" s="6">
        <v>3</v>
      </c>
      <c r="C5" t="s">
        <v>5</v>
      </c>
      <c r="D5" s="3">
        <f ca="1">TODAY()-20</f>
        <v>43196</v>
      </c>
      <c r="E5" s="5">
        <v>5000</v>
      </c>
      <c r="F5" s="4">
        <v>0.3</v>
      </c>
      <c r="G5" s="3">
        <f ca="1">ВідомостіПроПропозиції[[#This Row],[ДАТА ОТРИМАННЯ]]+30</f>
        <v>43226</v>
      </c>
      <c r="H5" s="9">
        <f ca="1">ВідомостіПроПропозиції[[#This Row],[КРАЙНІЙ ТЕРМІН]]-TODAY()</f>
        <v>10</v>
      </c>
    </row>
    <row r="6" spans="2:8" ht="30" customHeight="1" x14ac:dyDescent="0.25">
      <c r="B6" s="6">
        <v>4</v>
      </c>
      <c r="C6" t="s">
        <v>6</v>
      </c>
      <c r="D6" s="3">
        <f ca="1">TODAY()-10</f>
        <v>43206</v>
      </c>
      <c r="E6" s="5">
        <v>4000</v>
      </c>
      <c r="F6" s="4">
        <v>0.2</v>
      </c>
      <c r="G6" s="3">
        <f ca="1">ВідомостіПроПропозиції[[#This Row],[ДАТА ОТРИМАННЯ]]+30</f>
        <v>43236</v>
      </c>
      <c r="H6" s="9">
        <f ca="1">ВідомостіПроПропозиції[[#This Row],[КРАЙНІЙ ТЕРМІН]]-TODAY()</f>
        <v>20</v>
      </c>
    </row>
    <row r="7" spans="2:8" ht="30" customHeight="1" x14ac:dyDescent="0.25">
      <c r="B7" s="6">
        <v>5</v>
      </c>
      <c r="C7" t="s">
        <v>7</v>
      </c>
      <c r="D7" s="3">
        <f ca="1">TODAY()-28</f>
        <v>43188</v>
      </c>
      <c r="E7" s="5">
        <v>4000</v>
      </c>
      <c r="F7" s="4">
        <v>0.75</v>
      </c>
      <c r="G7" s="3">
        <f ca="1">ВідомостіПроПропозиції[[#This Row],[ДАТА ОТРИМАННЯ]]+30</f>
        <v>43218</v>
      </c>
      <c r="H7" s="9">
        <f ca="1">ВідомостіПроПропозиції[[#This Row],[КРАЙНІЙ ТЕРМІН]]-TODAY()</f>
        <v>2</v>
      </c>
    </row>
    <row r="8" spans="2:8" ht="30" customHeight="1" x14ac:dyDescent="0.25">
      <c r="B8" s="6">
        <v>6</v>
      </c>
      <c r="C8" t="s">
        <v>8</v>
      </c>
      <c r="D8" s="3">
        <f ca="1">TODAY()-17</f>
        <v>43199</v>
      </c>
      <c r="E8" s="5">
        <v>1500</v>
      </c>
      <c r="F8" s="4">
        <v>0.45</v>
      </c>
      <c r="G8" s="3">
        <f ca="1">ВідомостіПроПропозиції[[#This Row],[ДАТА ОТРИМАННЯ]]+30</f>
        <v>43229</v>
      </c>
      <c r="H8" s="9">
        <f ca="1">ВідомостіПроПропозиції[[#This Row],[КРАЙНІЙ ТЕРМІН]]-TODAY()</f>
        <v>13</v>
      </c>
    </row>
    <row r="9" spans="2:8" ht="30" customHeight="1" x14ac:dyDescent="0.25">
      <c r="B9" s="6">
        <v>7</v>
      </c>
      <c r="C9" t="s">
        <v>9</v>
      </c>
      <c r="D9" s="3">
        <f ca="1">TODAY()-15</f>
        <v>43201</v>
      </c>
      <c r="E9" s="5">
        <v>5000</v>
      </c>
      <c r="F9" s="4">
        <v>0.65</v>
      </c>
      <c r="G9" s="3">
        <f ca="1">ВідомостіПроПропозиції[[#This Row],[ДАТА ОТРИМАННЯ]]+30</f>
        <v>43231</v>
      </c>
      <c r="H9" s="9">
        <f ca="1">ВідомостіПроПропозиції[[#This Row],[КРАЙНІЙ ТЕРМІН]]-TODAY()</f>
        <v>15</v>
      </c>
    </row>
  </sheetData>
  <conditionalFormatting sqref="F3:F9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disablePrompts="1" count="10">
    <dataValidation allowBlank="1" showInputMessage="1" showErrorMessage="1" prompt="Відстежуйте пропозиції ціни за допомогою цієї спеціальної книги. Введіть відомості про пропозиції ціни на цьому аркуші. Звичайна стовпчаста діаграма та зведена таблиця автоматично оновлюються на аркуші &quot;Зведення&quot;" sqref="A1" xr:uid="{FFDC1B46-EEE6-4F93-A7C7-DBE15F3090B3}"/>
    <dataValidation allowBlank="1" showInputMessage="1" showErrorMessage="1" prompt="У цій клітинці міститься заголовок аркуша. Введіть відомості про пропозиції ціни в таблиці нижче та виділіть клітинку H1, щоб перейти на аркуш &quot;Зведення&quot;" sqref="B1" xr:uid="{DD53E050-1C09-4B8A-BF5C-76522CF130DE}"/>
    <dataValidation allowBlank="1" showInputMessage="1" showErrorMessage="1" prompt="У цій клітинці міститься посилання переходу на аркуш &quot;Зведення&quot;. Цю клітинку не буде надруковано" sqref="H1" xr:uid="{1AEF451A-78C2-404F-8444-37BCBAC85B96}"/>
    <dataValidation allowBlank="1" showInputMessage="1" showErrorMessage="1" prompt="У стовпці під цим заголовком введіть номер пропозиції ціни. Шукайте певні записи за допомогою фільтра в заголовку" sqref="B2" xr:uid="{3D2D8CC6-DE9D-4120-A9ED-D091AAAB5A43}"/>
    <dataValidation allowBlank="1" showInputMessage="1" showErrorMessage="1" prompt="У стовпці під цим заголовком введіть опис" sqref="C2" xr:uid="{ACECA8F1-7246-4768-9CE9-1416614DF33A}"/>
    <dataValidation allowBlank="1" showInputMessage="1" showErrorMessage="1" prompt="У стовпці під цим заголовком введіть дату отримання пропозиції" sqref="D2" xr:uid="{A6DAC069-CF86-46CD-97DC-FA1CCE5CD754}"/>
    <dataValidation allowBlank="1" showInputMessage="1" showErrorMessage="1" prompt="У стовпці під цим заголовком введіть суму" sqref="E2" xr:uid="{051289D1-C718-4E59-862C-8B7E5F9887EE}"/>
    <dataValidation allowBlank="1" showInputMessage="1" showErrorMessage="1" prompt="У стовпці під цим заголовком введіть відсоток виконання Рядок стану показує, скільки залишилося до завершення" sqref="F2" xr:uid="{780CE031-1F16-4405-B0ED-0A190E3D7488}"/>
    <dataValidation allowBlank="1" showInputMessage="1" showErrorMessage="1" prompt="У стовпці під цим заголовком введіть дату крайнього терміну" sqref="G2" xr:uid="{84F0856A-1C7F-4471-BF5F-14DC2426483A}"/>
    <dataValidation allowBlank="1" showInputMessage="1" showErrorMessage="1" prompt="У стовпці під цим заголовком автоматично обчислюється кількість днів, що залишилися" sqref="H2" xr:uid="{4050BB4B-A6C8-40BD-9735-3560611BB153}"/>
  </dataValidations>
  <hyperlinks>
    <hyperlink ref="H1" location="Зведення!A1" tooltip="Виділіть цю клітинку, щоб перейти на аркуш &quot;Зведення&quot;" display="Зведення" xr:uid="{00000000-0004-0000-0000-000000000000}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B1:F20"/>
  <sheetViews>
    <sheetView showGridLines="0" workbookViewId="0"/>
  </sheetViews>
  <sheetFormatPr defaultRowHeight="30" customHeight="1" x14ac:dyDescent="0.25"/>
  <cols>
    <col min="1" max="1" width="2.7109375" customWidth="1"/>
    <col min="2" max="2" width="9.140625" customWidth="1"/>
    <col min="3" max="3" width="24.7109375" customWidth="1"/>
    <col min="4" max="4" width="27.5703125" customWidth="1"/>
    <col min="5" max="5" width="37.85546875" customWidth="1"/>
    <col min="6" max="6" width="32.7109375" customWidth="1"/>
    <col min="7" max="7" width="2.7109375" customWidth="1"/>
  </cols>
  <sheetData>
    <row r="1" spans="2:6" ht="57.75" customHeight="1" x14ac:dyDescent="0.25">
      <c r="B1" s="2" t="s">
        <v>16</v>
      </c>
      <c r="F1" s="8" t="s">
        <v>0</v>
      </c>
    </row>
    <row r="2" spans="2:6" ht="300" customHeight="1" x14ac:dyDescent="0.25"/>
    <row r="3" spans="2:6" ht="18.75" x14ac:dyDescent="0.25">
      <c r="C3" s="12" t="s">
        <v>1</v>
      </c>
      <c r="D3" s="11" t="s">
        <v>17</v>
      </c>
    </row>
    <row r="4" spans="2:6" ht="15" x14ac:dyDescent="0.25">
      <c r="C4" s="13">
        <v>1</v>
      </c>
      <c r="D4" s="10">
        <v>20</v>
      </c>
    </row>
    <row r="5" spans="2:6" ht="15" x14ac:dyDescent="0.25">
      <c r="C5" s="13">
        <v>2</v>
      </c>
      <c r="D5" s="10">
        <v>10</v>
      </c>
    </row>
    <row r="6" spans="2:6" ht="15" x14ac:dyDescent="0.25">
      <c r="C6" s="13">
        <v>3</v>
      </c>
      <c r="D6" s="10">
        <v>10</v>
      </c>
    </row>
    <row r="7" spans="2:6" ht="15" x14ac:dyDescent="0.25">
      <c r="C7" s="13">
        <v>4</v>
      </c>
      <c r="D7" s="10">
        <v>20</v>
      </c>
    </row>
    <row r="8" spans="2:6" ht="15" x14ac:dyDescent="0.25">
      <c r="C8" s="13">
        <v>5</v>
      </c>
      <c r="D8" s="10">
        <v>2</v>
      </c>
    </row>
    <row r="9" spans="2:6" ht="15" x14ac:dyDescent="0.25">
      <c r="C9" s="13">
        <v>6</v>
      </c>
      <c r="D9" s="10">
        <v>13</v>
      </c>
    </row>
    <row r="10" spans="2:6" ht="15" x14ac:dyDescent="0.25">
      <c r="C10" s="13">
        <v>7</v>
      </c>
      <c r="D10" s="10">
        <v>15</v>
      </c>
    </row>
    <row r="11" spans="2:6" ht="15" x14ac:dyDescent="0.25"/>
    <row r="12" spans="2:6" ht="15" x14ac:dyDescent="0.25"/>
    <row r="13" spans="2:6" ht="15" x14ac:dyDescent="0.25"/>
    <row r="14" spans="2:6" ht="15" x14ac:dyDescent="0.25"/>
    <row r="15" spans="2:6" ht="15" x14ac:dyDescent="0.25"/>
    <row r="16" spans="2:6" ht="15" x14ac:dyDescent="0.25"/>
    <row r="17" ht="15" x14ac:dyDescent="0.25"/>
    <row r="18" ht="15" x14ac:dyDescent="0.25"/>
    <row r="19" ht="15" x14ac:dyDescent="0.25"/>
    <row r="20" ht="15" x14ac:dyDescent="0.25"/>
  </sheetData>
  <dataValidations count="4">
    <dataValidation allowBlank="1" showInputMessage="1" showErrorMessage="1" prompt="Звичайна стовпчаста діаграма та зведена таблиця з відображенням днів, що залишилися для пропозицій ціни, автоматично оновлюються на цьому аркуші &quot;Зведення&quot;. Виділіть клітинку F1, щоб перейти на аркуш &quot;Пропозиції ціни&quot;" sqref="A1" xr:uid="{00000000-0002-0000-0100-000000000000}"/>
    <dataValidation allowBlank="1" showInputMessage="1" showErrorMessage="1" prompt="У цій клітинці міститься заголовок аркуша. У клітинці нижче міститься звичайна стовпчаста діаграма з відображенням днів, що залишилися для пропозицій ціни, а в клітинці C3 – зведена таблиця Виділіть клітинку C3, щоб відфільтрувати зведену таблицю" sqref="B1" xr:uid="{00000000-0002-0000-0100-000001000000}"/>
    <dataValidation allowBlank="1" showInputMessage="1" showErrorMessage="1" prompt="У цій клітинці міститься звичайна стовпчаста діаграма з відображенням днів, що залишилися для пропозицій ціни" sqref="B2" xr:uid="{00000000-0002-0000-0100-000002000000}"/>
    <dataValidation allowBlank="1" showInputMessage="1" showErrorMessage="1" prompt="У цій клітинці міститься посилання переходу на аркуш &quot;Пропозиції ціни&quot;. Цю клітинку не буде надруковано" sqref="F1" xr:uid="{00000000-0002-0000-0100-000003000000}"/>
  </dataValidations>
  <hyperlinks>
    <hyperlink ref="F1" location="'Пропозиції ціни'!A1" tooltip="Виділіть цю клітинку, щоб перейти на аркуш &quot;Пропозиції ціни&quot;" display="Пропозиції ціни" xr:uid="{00000000-0004-0000-0100-000000000000}"/>
  </hyperlinks>
  <printOptions horizontalCentered="1"/>
  <pageMargins left="0.7" right="0.7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Пропозиції ціни</vt:lpstr>
      <vt:lpstr>Зведення</vt:lpstr>
      <vt:lpstr>Зведення!Заголовки_для_друку</vt:lpstr>
      <vt:lpstr>'Пропозиції ціни'!Заголовки_для_друку</vt:lpstr>
      <vt:lpstr>Заголовок1</vt:lpstr>
      <vt:lpstr>Заголовок2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2017-05-01T05:54:38Z</dcterms:created>
  <dcterms:modified xsi:type="dcterms:W3CDTF">2018-04-26T08:58:30Z</dcterms:modified>
</cp:coreProperties>
</file>