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uk-UA\"/>
    </mc:Choice>
  </mc:AlternateContent>
  <bookViews>
    <workbookView xWindow="0" yWindow="0" windowWidth="21600" windowHeight="8310"/>
  </bookViews>
  <sheets>
    <sheet name="Кров’яний тиск і рівень глюкози" sheetId="1" r:id="rId1"/>
  </sheets>
  <definedNames>
    <definedName name="Г_висока">'Кров’яний тиск і рівень глюкози'!$J$3</definedName>
    <definedName name="Г_низька">'Кров’яний тиск і рівень глюкози'!$H$3</definedName>
    <definedName name="Г_нормальна">'Кров’яний тиск і рівень глюкози'!$I$3</definedName>
    <definedName name="Д_високий">'Кров’яний тиск і рівень глюкози'!$G$4</definedName>
    <definedName name="Д_цільовий">'Кров’яний тиск і рівень глюкози'!$E$4</definedName>
    <definedName name="_xlnm.Print_Titles" localSheetId="0">'Кров’яний тиск і рівень глюкози'!$6:$6</definedName>
    <definedName name="Заголовок_1">Кровяний_тиск_і_рівень_глюкози[[#Headers],[Дата]]</definedName>
    <definedName name="С_високий">'Кров’яний тиск і рівень глюкози'!$G$3</definedName>
    <definedName name="С_цільовий">'Кров’яний тиск і рівень глюкози'!$E$3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I8" i="1"/>
  <c r="I9" i="1"/>
  <c r="I10" i="1"/>
  <c r="I11" i="1"/>
  <c r="I12" i="1"/>
  <c r="I7" i="1"/>
  <c r="B12" i="1" l="1"/>
  <c r="B8" i="1"/>
  <c r="B9" i="1"/>
  <c r="B10" i="1"/>
  <c r="B11" i="1"/>
  <c r="B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<sst xmlns="http://schemas.openxmlformats.org/spreadsheetml/2006/main" count="29" uniqueCount="27">
  <si>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Журнал кров’яного тиску
та рівня глюкози</t>
  </si>
  <si>
    <t>Дата</t>
  </si>
  <si>
    <t>Середні значення</t>
  </si>
  <si>
    <t>Час</t>
  </si>
  <si>
    <t>Подія</t>
  </si>
  <si>
    <t>Прокидання</t>
  </si>
  <si>
    <t>Перед їжею</t>
  </si>
  <si>
    <t>Після їжі</t>
  </si>
  <si>
    <t>Лише тиск</t>
  </si>
  <si>
    <t>Налаштуйте значення шкал у клітинках E2:J5 нижче.</t>
  </si>
  <si>
    <t>КРОВ’ЯНИЙ ТИСК</t>
  </si>
  <si>
    <t>ЦІЛЬОВИЙ ТИСК</t>
  </si>
  <si>
    <t>Систолічний</t>
  </si>
  <si>
    <t>СИСТОЛІЧНИЙ</t>
  </si>
  <si>
    <t>ДІАСТОЛІЧНИЙ</t>
  </si>
  <si>
    <t>Діастолічний</t>
  </si>
  <si>
    <t>ВИКЛИК ЛІКАРЯ</t>
  </si>
  <si>
    <t>Пульс</t>
  </si>
  <si>
    <t>ШКАЛА РІВНЯ ГЛЮКОЗИ</t>
  </si>
  <si>
    <t>НИЗЬКИЙ</t>
  </si>
  <si>
    <t>Глюкоза</t>
  </si>
  <si>
    <t>НОРМАЛЬНИЙ</t>
  </si>
  <si>
    <t>Рівень</t>
  </si>
  <si>
    <t>ВИСОКИЙ</t>
  </si>
  <si>
    <t>Стан</t>
  </si>
  <si>
    <t>Нотатки</t>
  </si>
  <si>
    <t>Приймання ліків від тиску з їжею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</si>
</sst>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20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8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7" fillId="3" borderId="0" xfId="4" applyFill="1">
      <alignment horizontal="center" vertical="center"/>
    </xf>
    <xf numFmtId="14" fontId="11" fillId="3" borderId="0" xfId="8" applyNumberFormat="1" applyFont="1" applyFill="1" applyBorder="1">
      <alignment horizontal="left" vertical="center" wrapText="1" indent="1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Font="1" applyFill="1" applyBorder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 indent="1"/>
    </xf>
    <xf numFmtId="1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 applyProtection="1">
      <alignment horizontal="center" vertical="center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>
      <alignment horizontal="left" vertical="center" indent="1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 applyAlignment="1">
      <alignment horizontal="center" vertical="center"/>
    </xf>
    <xf numFmtId="20" fontId="11" fillId="3" borderId="0" xfId="9" applyNumberFormat="1" applyFont="1" applyFill="1" applyBorder="1">
      <alignment horizontal="left" vertical="center" wrapText="1" indent="1"/>
    </xf>
  </cellXfs>
  <cellStyles count="14">
    <cellStyle name="Акцентування1" xfId="12" builtinId="29" customBuiltin="1"/>
    <cellStyle name="Акцентування2" xfId="13" builtinId="33" customBuiltin="1"/>
    <cellStyle name="Акцентування3" xfId="6" builtinId="37" customBuiltin="1"/>
    <cellStyle name="Дата" xf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Текст пояснення" xfId="7" builtinId="53" customBuiltin="1"/>
    <cellStyle name="Фінансовий" xfId="10" builtinId="3" customBuiltin="1"/>
    <cellStyle name="Фінансовий [0]" xfId="11" builtinId="6" customBuiltin="1"/>
    <cellStyle name="Час" xfId="9"/>
  </cellStyles>
  <dxfs count="25">
    <dxf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9" formatCode="dd/mm/yyyy"/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Журнал кров’яного тиску та рівня глюкози" defaultPivotStyle="PivotStyleLight15">
    <tableStyle name="Журнал кров’яного тиску та рівня глюкози" pivot="0" count="4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47625</xdr:rowOff>
    </xdr:from>
    <xdr:to>
      <xdr:col>10</xdr:col>
      <xdr:colOff>0</xdr:colOff>
      <xdr:row>0</xdr:row>
      <xdr:rowOff>266696</xdr:rowOff>
    </xdr:to>
    <xdr:grpSp>
      <xdr:nvGrpSpPr>
        <xdr:cNvPr id="8" name="Порада з введення даних" descr="Налаштуйте шкали відповідно до своїх потреб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429125" y="47625"/>
          <a:ext cx="8515350" cy="219071"/>
          <a:chOff x="3248022" y="-9525"/>
          <a:chExt cx="6581775" cy="219071"/>
        </a:xfrm>
      </xdr:grpSpPr>
      <xdr:sp macro="" textlink="">
        <xdr:nvSpPr>
          <xdr:cNvPr id="7" name="Ілюстрація – лінія" descr="Заокруглені дуги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5" y="-3186117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Текст поради" descr="Налаштуйте шкали відповідно до своїх потреб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935463" y="-9525"/>
            <a:ext cx="3201037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Налаштуйте значення шкал відповідно до своїх потреб.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1</xdr:row>
      <xdr:rowOff>146657</xdr:rowOff>
    </xdr:from>
    <xdr:to>
      <xdr:col>7</xdr:col>
      <xdr:colOff>27306</xdr:colOff>
      <xdr:row>4</xdr:row>
      <xdr:rowOff>441114</xdr:rowOff>
    </xdr:to>
    <xdr:cxnSp macro="">
      <xdr:nvCxnSpPr>
        <xdr:cNvPr id="6" name="Пряма сполучна лінія 5" descr="Роздільник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658227" y="46098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441114</xdr:rowOff>
    </xdr:from>
    <xdr:to>
      <xdr:col>10</xdr:col>
      <xdr:colOff>67311</xdr:colOff>
      <xdr:row>5</xdr:row>
      <xdr:rowOff>1058</xdr:rowOff>
    </xdr:to>
    <xdr:sp macro="" textlink="">
      <xdr:nvSpPr>
        <xdr:cNvPr id="19" name="Прямокутник 18" descr="Роздільник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416426" y="169841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uk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Кровяний_тиск_і_рівень_глюкози" displayName="Кровяний_тиск_і_рівень_глюкози" ref="B6:K13" totalsRowCount="1">
  <tableColumns count="10">
    <tableColumn id="1" name="Дата" totalsRowLabel="Середні значення" dataDxfId="11" totalsRowDxfId="10"/>
    <tableColumn id="2" name="Час" dataDxfId="0" totalsRowDxfId="9"/>
    <tableColumn id="3" name="Подія" totalsRowDxfId="8"/>
    <tableColumn id="4" name="Систолічний" totalsRowFunction="average" totalsRowDxfId="7"/>
    <tableColumn id="5" name="Діастолічний" totalsRowFunction="average" totalsRowDxfId="6"/>
    <tableColumn id="6" name="Пульс" totalsRowFunction="average" totalsRowDxfId="5"/>
    <tableColumn id="10" name="Глюкоза" totalsRowFunction="average" totalsRowDxfId="4"/>
    <tableColumn id="7" name="Рівень" totalsRowDxfId="3">
      <calculatedColumnFormula>Кровяний_тиск_і_рівень_глюкози[[#This Row],[Глюкоза]]</calculatedColumnFormula>
    </tableColumn>
    <tableColumn id="9" name="Стан" totalsRowDxfId="2">
      <calculatedColumnFormula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calculatedColumnFormula>
    </tableColumn>
    <tableColumn id="8" name="Нотатки" totalsRowDxfId="1"/>
  </tableColumns>
  <tableStyleInfo name="Журнал кров’яного тиску та рівня глюкози" showFirstColumn="0" showLastColumn="1" showRowStripes="1" showColumnStripes="0"/>
  <extLst>
    <ext xmlns:x14="http://schemas.microsoft.com/office/spreadsheetml/2009/9/main" uri="{504A1905-F514-4f6f-8877-14C23A59335A}">
      <x14:table altTextSummary="У цій таблиці вказано дату, час, подію, записи про систолічний і діастолічний кров’яний тиск, пульс, рівень глюкози, стан і нотатки. Рівень і стан онов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20.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4" t="s">
        <v>0</v>
      </c>
      <c r="C1" s="24"/>
      <c r="D1" s="24"/>
      <c r="E1" s="25" t="s">
        <v>9</v>
      </c>
      <c r="F1" s="25"/>
      <c r="G1" s="25"/>
      <c r="H1" s="25"/>
      <c r="I1" s="25"/>
      <c r="J1" s="25"/>
    </row>
    <row r="2" spans="2:11" ht="24.95" customHeight="1" thickTop="1" thickBot="1" x14ac:dyDescent="0.35">
      <c r="B2" s="24"/>
      <c r="C2" s="24"/>
      <c r="D2" s="24"/>
      <c r="E2" s="23" t="s">
        <v>10</v>
      </c>
      <c r="F2" s="23"/>
      <c r="G2" s="23"/>
      <c r="H2" s="23" t="s">
        <v>18</v>
      </c>
      <c r="I2" s="23"/>
      <c r="J2" s="23"/>
    </row>
    <row r="3" spans="2:11" ht="24.95" customHeight="1" thickTop="1" thickBot="1" x14ac:dyDescent="0.35">
      <c r="B3" s="24"/>
      <c r="C3" s="24"/>
      <c r="D3" s="24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4"/>
      <c r="C4" s="24"/>
      <c r="D4" s="24"/>
      <c r="E4" s="2">
        <v>80</v>
      </c>
      <c r="F4" s="3" t="s">
        <v>14</v>
      </c>
      <c r="G4" s="6">
        <v>90</v>
      </c>
      <c r="H4" s="26" t="s">
        <v>19</v>
      </c>
      <c r="I4" s="26" t="s">
        <v>21</v>
      </c>
      <c r="J4" s="26" t="s">
        <v>23</v>
      </c>
    </row>
    <row r="5" spans="2:11" ht="38.25" customHeight="1" thickTop="1" x14ac:dyDescent="0.3">
      <c r="B5" s="24"/>
      <c r="C5" s="24"/>
      <c r="D5" s="24"/>
      <c r="E5" s="26" t="s">
        <v>11</v>
      </c>
      <c r="F5" s="7"/>
      <c r="G5" s="26" t="s">
        <v>16</v>
      </c>
      <c r="H5" s="26"/>
      <c r="I5" s="26"/>
      <c r="J5" s="26"/>
    </row>
    <row r="6" spans="2:11" ht="20.100000000000001" customHeight="1" x14ac:dyDescent="0.3">
      <c r="B6" s="8" t="s">
        <v>1</v>
      </c>
      <c r="C6" s="8" t="s">
        <v>3</v>
      </c>
      <c r="D6" t="s">
        <v>4</v>
      </c>
      <c r="E6" s="9" t="s">
        <v>12</v>
      </c>
      <c r="F6" s="9" t="s">
        <v>15</v>
      </c>
      <c r="G6" s="9" t="s">
        <v>17</v>
      </c>
      <c r="H6" s="9" t="s">
        <v>20</v>
      </c>
      <c r="I6" s="8" t="s">
        <v>22</v>
      </c>
      <c r="J6" s="9" t="s">
        <v>24</v>
      </c>
      <c r="K6" s="8" t="s">
        <v>25</v>
      </c>
    </row>
    <row r="7" spans="2:11" ht="30" customHeight="1" x14ac:dyDescent="0.3">
      <c r="B7" s="14">
        <f ca="1">TODAY()</f>
        <v>43216</v>
      </c>
      <c r="C7" s="27">
        <v>0.25</v>
      </c>
      <c r="D7" s="10" t="s">
        <v>5</v>
      </c>
      <c r="E7" s="11">
        <v>129</v>
      </c>
      <c r="F7" s="11">
        <v>79</v>
      </c>
      <c r="G7" s="11">
        <v>72</v>
      </c>
      <c r="H7" s="11">
        <v>55</v>
      </c>
      <c r="I7" s="12">
        <f>Кровяний_тиск_і_рівень_глюкози[[#This Row],[Глюкоза]]</f>
        <v>55</v>
      </c>
      <c r="J7" s="13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Низький</v>
      </c>
      <c r="K7" s="8"/>
    </row>
    <row r="8" spans="2:11" ht="30" customHeight="1" x14ac:dyDescent="0.3">
      <c r="B8" s="14">
        <f t="shared" ref="B8:B11" ca="1" si="0">TODAY()</f>
        <v>43216</v>
      </c>
      <c r="C8" s="27">
        <v>0.29166666666666669</v>
      </c>
      <c r="D8" s="10" t="s">
        <v>6</v>
      </c>
      <c r="E8" s="11">
        <v>120</v>
      </c>
      <c r="F8" s="11">
        <v>80</v>
      </c>
      <c r="G8" s="11">
        <v>74</v>
      </c>
      <c r="H8" s="11">
        <v>70</v>
      </c>
      <c r="I8" s="12">
        <f>Кровяний_тиск_і_рівень_глюкози[[#This Row],[Глюкоза]]</f>
        <v>70</v>
      </c>
      <c r="J8" s="13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Низький</v>
      </c>
      <c r="K8" s="8"/>
    </row>
    <row r="9" spans="2:11" ht="30" customHeight="1" x14ac:dyDescent="0.3">
      <c r="B9" s="14">
        <f t="shared" ca="1" si="0"/>
        <v>43216</v>
      </c>
      <c r="C9" s="27">
        <v>0.375</v>
      </c>
      <c r="D9" s="10" t="s">
        <v>7</v>
      </c>
      <c r="E9" s="11">
        <v>133</v>
      </c>
      <c r="F9" s="11">
        <v>80</v>
      </c>
      <c r="G9" s="11">
        <v>75</v>
      </c>
      <c r="H9" s="11">
        <v>75</v>
      </c>
      <c r="I9" s="12">
        <f>Кровяний_тиск_і_рівень_глюкози[[#This Row],[Глюкоза]]</f>
        <v>75</v>
      </c>
      <c r="J9" s="13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Нормальний</v>
      </c>
      <c r="K9" s="8"/>
    </row>
    <row r="10" spans="2:11" ht="30" customHeight="1" x14ac:dyDescent="0.3">
      <c r="B10" s="14">
        <f t="shared" ca="1" si="0"/>
        <v>43216</v>
      </c>
      <c r="C10" s="27">
        <v>0.41666666666666669</v>
      </c>
      <c r="D10" s="10" t="s">
        <v>8</v>
      </c>
      <c r="E10" s="11">
        <v>143</v>
      </c>
      <c r="F10" s="11">
        <v>91</v>
      </c>
      <c r="G10" s="11">
        <v>75</v>
      </c>
      <c r="H10" s="11">
        <v>190</v>
      </c>
      <c r="I10" s="12">
        <f>Кровяний_тиск_і_рівень_глюкози[[#This Row],[Глюкоза]]</f>
        <v>190</v>
      </c>
      <c r="J10" s="13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Високий</v>
      </c>
      <c r="K10" s="8"/>
    </row>
    <row r="11" spans="2:11" ht="30" customHeight="1" x14ac:dyDescent="0.3">
      <c r="B11" s="14">
        <f t="shared" ca="1" si="0"/>
        <v>43216</v>
      </c>
      <c r="C11" s="27">
        <v>0.5</v>
      </c>
      <c r="D11" s="10" t="s">
        <v>6</v>
      </c>
      <c r="E11" s="11">
        <v>141</v>
      </c>
      <c r="F11" s="11">
        <v>84</v>
      </c>
      <c r="G11" s="11">
        <v>70</v>
      </c>
      <c r="H11" s="11">
        <v>140</v>
      </c>
      <c r="I11" s="12">
        <f>Кровяний_тиск_і_рівень_глюкози[[#This Row],[Глюкоза]]</f>
        <v>140</v>
      </c>
      <c r="J11" s="13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Нормальний</v>
      </c>
      <c r="K11" s="8"/>
    </row>
    <row r="12" spans="2:11" ht="30" customHeight="1" x14ac:dyDescent="0.3">
      <c r="B12" s="14">
        <f ca="1">TODAY()</f>
        <v>43216</v>
      </c>
      <c r="C12" s="27">
        <v>0.625</v>
      </c>
      <c r="D12" s="10" t="s">
        <v>7</v>
      </c>
      <c r="E12" s="11">
        <v>132</v>
      </c>
      <c r="F12" s="11">
        <v>80</v>
      </c>
      <c r="G12" s="11">
        <v>68</v>
      </c>
      <c r="H12" s="11">
        <v>90</v>
      </c>
      <c r="I12" s="12">
        <f>Кровяний_тиск_і_рівень_глюкози[[#This Row],[Глюкоза]]</f>
        <v>90</v>
      </c>
      <c r="J12" s="13" t="str">
        <f>IFERROR(IF(Кровяний_тиск_і_рівень_глюкози[[#This Row],[Рівень]]=0,"",IF(Кровяний_тиск_і_рівень_глюкози[[#This Row],[Рівень]]&lt;=Г_низька,"Низький",IF(AND(Кровяний_тиск_і_рівень_глюкози[[#This Row],[Рівень]]&gt;Г_низька,Кровяний_тиск_і_рівень_глюкози[[#This Row],[Рівень]]&lt;Г_висока),"Нормальний","Високий"))), "")</f>
        <v>Нормальний</v>
      </c>
      <c r="K12" s="8" t="s">
        <v>26</v>
      </c>
    </row>
    <row r="13" spans="2:11" ht="30" customHeight="1" x14ac:dyDescent="0.3">
      <c r="B13" s="15" t="s">
        <v>2</v>
      </c>
      <c r="C13" s="16"/>
      <c r="D13" s="17"/>
      <c r="E13" s="18">
        <f>SUBTOTAL(101,Кровяний_тиск_і_рівень_глюкози[Систолічний])</f>
        <v>133</v>
      </c>
      <c r="F13" s="18">
        <f>SUBTOTAL(101,Кровяний_тиск_і_рівень_глюкози[Діастолічний])</f>
        <v>82.333333333333329</v>
      </c>
      <c r="G13" s="19">
        <f>SUBTOTAL(101,Кровяний_тиск_і_рівень_глюкози[Пульс])</f>
        <v>72.333333333333329</v>
      </c>
      <c r="H13" s="18">
        <f>SUBTOTAL(101,Кровяний_тиск_і_рівень_глюкози[Глюкоза])</f>
        <v>103.33333333333333</v>
      </c>
      <c r="I13" s="20"/>
      <c r="J13" s="21"/>
      <c r="K13" s="22"/>
    </row>
  </sheetData>
  <mergeCells count="4">
    <mergeCell ref="H2:J2"/>
    <mergeCell ref="E2:G2"/>
    <mergeCell ref="B1:D5"/>
    <mergeCell ref="E1:J1"/>
  </mergeCells>
  <conditionalFormatting sqref="I7:I12">
    <cfRule type="dataBar" priority="12">
      <dataBar showValue="0">
        <cfvo type="num" val="0"/>
        <cfvo type="num" val="Г_висока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0" priority="3">
      <formula>$J7="Нормальний"</formula>
    </cfRule>
    <cfRule type="expression" dxfId="19" priority="4">
      <formula>$J7="Низький"</formula>
    </cfRule>
    <cfRule type="expression" dxfId="18" priority="11">
      <formula>$J7="Високий"</formula>
    </cfRule>
  </conditionalFormatting>
  <conditionalFormatting sqref="E7:E12">
    <cfRule type="expression" dxfId="17" priority="6">
      <formula>$E7&gt;=С_високий</formula>
    </cfRule>
    <cfRule type="expression" dxfId="16" priority="8">
      <formula>OR(E7=С_цільовий,E7&lt;С_високий)</formula>
    </cfRule>
  </conditionalFormatting>
  <conditionalFormatting sqref="F7:F12">
    <cfRule type="expression" dxfId="15" priority="5">
      <formula>$F7&gt;=Д_високий</formula>
    </cfRule>
    <cfRule type="expression" dxfId="14" priority="7">
      <formula>OR(F7=Д_цільовий,F7&lt;Д_високий)</formula>
    </cfRule>
  </conditionalFormatting>
  <conditionalFormatting sqref="H6:H13">
    <cfRule type="expression" dxfId="13" priority="2">
      <formula>$H$6="Глюкоза"</formula>
    </cfRule>
  </conditionalFormatting>
  <conditionalFormatting sqref="E6:E13">
    <cfRule type="expression" dxfId="12" priority="1">
      <formula>$E$6="Систолічний"</formula>
    </cfRule>
  </conditionalFormatting>
  <dataValidations count="21">
    <dataValidation allowBlank="1" showInputMessage="1" showErrorMessage="1" prompt="Створіть журнал кров’яного тиску та рівня глюкози на цьому аркуші. Налаштуйте значення шкал кров’яного тиску та рівня глюкози. Введіть відомості в таблицю &quot;Кров’яний тиск і рівень глюкози&quot;, починаючи з клітинки B6." sqref="A1"/>
    <dataValidation allowBlank="1" showInputMessage="1" showErrorMessage="1" prompt="Заголовок аркуша наведено в цій клітинці. Налаштуйте значення шкал у клітинках праворуч." sqref="B1:D5"/>
    <dataValidation allowBlank="1" showInputMessage="1" showErrorMessage="1" prompt="Налаштуйте цільовий систолічний і діастолічний кров’яний тиск у клітинках E3 та E4 й максимально припустимі показники в клітинках G3 й G4." sqref="E2:G2"/>
    <dataValidation allowBlank="1" showInputMessage="1" showErrorMessage="1" prompt="Налаштуйте значення низького, середнього та високого рівня глюкози в клітинках H3:J3." sqref="H2:J2"/>
    <dataValidation allowBlank="1" showInputMessage="1" showErrorMessage="1" prompt="У стовпець під цим заголовком введіть примітки." sqref="K6"/>
    <dataValidation allowBlank="1" showInputMessage="1" showErrorMessage="1" prompt="У стовпець під цим заголовком введіть дату." sqref="B6"/>
    <dataValidation allowBlank="1" showInputMessage="1" showErrorMessage="1" prompt="Введіть час у цей стовпець під цим заголовком." sqref="C6"/>
    <dataValidation allowBlank="1" showInputMessage="1" showErrorMessage="1" prompt="У стовпець під цим заголовком введіть подію." sqref="D6"/>
    <dataValidation allowBlank="1" showInputMessage="1" showErrorMessage="1" prompt="У стовпець під цим заголовком введіть систолічний кров’яний тиск. Показники, що перевищують максимально припустиме значення, указане в клітинці G3, виділяються кольором RGB (R=125 G=15 B=34)." sqref="E6"/>
    <dataValidation allowBlank="1" showInputMessage="1" showErrorMessage="1" prompt="У стовпець під цим заголовком введіть діастолічний кров’яний тиск. Показники, що перевищують максимально припустиме значення, указане в клітинці G4, виділяються кольором RGB (R=125 G=15 B=34)." sqref="F6"/>
    <dataValidation allowBlank="1" showInputMessage="1" showErrorMessage="1" prompt="У стовпець під цим заголовком введіть пульс." sqref="G6"/>
    <dataValidation allowBlank="1" showInputMessage="1" showErrorMessage="1" prompt="У стовпець під цим заголовком введіть рівень глюкози." sqref="H6"/>
    <dataValidation allowBlank="1" showInputMessage="1" showErrorMessage="1" prompt="Шкала гістограми рівня глюкози автоматично оновлюється в стовпці під цим заголовком." sqref="I6"/>
    <dataValidation allowBlank="1" showInputMessage="1" showErrorMessage="1" prompt="Стан автоматично оновлюється в стовпці під цим заголовком." sqref="J6"/>
    <dataValidation allowBlank="1" showInputMessage="1" showErrorMessage="1" prompt="У цій клітинці вказано максимально припустиме значення діастолічного кров’яного тиску." sqref="G4"/>
    <dataValidation allowBlank="1" showInputMessage="1" showErrorMessage="1" prompt="У цій клітинці розташовано шкалу цільового систолічного кров’яного тиску." sqref="E3"/>
    <dataValidation allowBlank="1" showInputMessage="1" showErrorMessage="1" prompt="У цій клітинці розташовано шкалу цільового діастолічного кров’яного тиску." sqref="E4"/>
    <dataValidation allowBlank="1" showInputMessage="1" showErrorMessage="1" prompt="У цій клітинці вказано максимально припустиме значення систолічного кров’яного тиску." sqref="G3"/>
    <dataValidation allowBlank="1" showInputMessage="1" showErrorMessage="1" prompt="У цій клітинці вказано високе значення рівня глюкози." sqref="J3"/>
    <dataValidation allowBlank="1" showInputMessage="1" showErrorMessage="1" prompt="У цій клітинці вказано низьке значення рівня глюкози." sqref="H3"/>
    <dataValidation allowBlank="1" showInputMessage="1" showErrorMessage="1" prompt="У цій клітинці вказано середнє значення рівня глюкози." sqref="I3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J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Г_висока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9</vt:i4>
      </vt:variant>
    </vt:vector>
  </HeadingPairs>
  <TitlesOfParts>
    <vt:vector size="10" baseType="lpstr">
      <vt:lpstr>Кров’яний тиск і рівень глюкози</vt:lpstr>
      <vt:lpstr>Г_висока</vt:lpstr>
      <vt:lpstr>Г_низька</vt:lpstr>
      <vt:lpstr>Г_нормальна</vt:lpstr>
      <vt:lpstr>Д_високий</vt:lpstr>
      <vt:lpstr>Д_цільовий</vt:lpstr>
      <vt:lpstr>'Кров’яний тиск і рівень глюкози'!Заголовки_для_друку</vt:lpstr>
      <vt:lpstr>Заголовок_1</vt:lpstr>
      <vt:lpstr>С_високий</vt:lpstr>
      <vt:lpstr>С_цільовий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testera</cp:lastModifiedBy>
  <dcterms:created xsi:type="dcterms:W3CDTF">2017-10-23T20:21:00Z</dcterms:created>
  <dcterms:modified xsi:type="dcterms:W3CDTF">2018-04-26T06:58:01Z</dcterms:modified>
</cp:coreProperties>
</file>