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14.xml" ContentType="application/vnd.openxmlformats-officedocument.spreadsheetml.table+xml"/>
  <Override PartName="/xl/tables/table55.xml" ContentType="application/vnd.openxmlformats-officedocument.spreadsheetml.table+xml"/>
  <Override PartName="/xl/tables/table106.xml" ContentType="application/vnd.openxmlformats-officedocument.spreadsheetml.table+xml"/>
  <Override PartName="/xl/tables/table47.xml" ContentType="application/vnd.openxmlformats-officedocument.spreadsheetml.table+xml"/>
  <Override PartName="/xl/tables/table98.xml" ContentType="application/vnd.openxmlformats-officedocument.spreadsheetml.table+xml"/>
  <Override PartName="/xl/tables/table39.xml" ContentType="application/vnd.openxmlformats-officedocument.spreadsheetml.table+xml"/>
  <Override PartName="/xl/tables/table810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filterPrivacy="1"/>
  <xr:revisionPtr revIDLastSave="1" documentId="13_ncr:1_{6E30A4A8-018D-492F-9A05-BF2803322A98}" xr6:coauthVersionLast="47" xr6:coauthVersionMax="47" xr10:uidLastSave="{336DAF7F-A5C9-41E3-AF99-A8071088D582}"/>
  <bookViews>
    <workbookView xWindow="-120" yWindow="-120" windowWidth="29040" windowHeight="17640" activeTab="1" xr2:uid="{E56E5E3A-AA89-4E6A-9194-A12D7580BE29}"/>
  </bookViews>
  <sheets>
    <sheet name="Başlangıç" sheetId="2" r:id="rId1"/>
    <sheet name="Düğün bütçesi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D84" i="1"/>
  <c r="C84" i="1"/>
  <c r="D76" i="1"/>
  <c r="C76" i="1"/>
  <c r="D67" i="1"/>
  <c r="C67" i="1"/>
  <c r="D58" i="1"/>
  <c r="C58" i="1"/>
  <c r="D49" i="1"/>
  <c r="C49" i="1"/>
  <c r="D42" i="1"/>
  <c r="C42" i="1"/>
  <c r="D33" i="1"/>
  <c r="C33" i="1"/>
  <c r="D24" i="1"/>
  <c r="C24" i="1"/>
  <c r="D14" i="1"/>
  <c r="D5" i="1" s="1"/>
  <c r="C14" i="1"/>
  <c r="C5" i="1" s="1"/>
</calcChain>
</file>

<file path=xl/sharedStrings.xml><?xml version="1.0" encoding="utf-8"?>
<sst xmlns="http://schemas.openxmlformats.org/spreadsheetml/2006/main" count="111" uniqueCount="72">
  <si>
    <t>BU ŞABLON HAKKINDA</t>
  </si>
  <si>
    <t>Bu şablonu kullanarak fiili düğün giderlerinizi çeşitli öğelere günlük olarak kaydedebilir ve bunları bütçeli miktarlara karşı izleyebilirsiniz.</t>
  </si>
  <si>
    <t>İlgili tablolarda giysi, dekorasyon, hediyeler, çiçekler, müzik, fotoğraf, tören, kırtasiye, ulaşım ve çeşitli öğeler için giderleri girin.</t>
  </si>
  <si>
    <t>Toplam öngörülen ve toplam gerçekleşen harcamalar otomatik hesaplanır.</t>
  </si>
  <si>
    <t>Not: </t>
  </si>
  <si>
    <t>DÜĞÜN BÜTÇESİ çalışma sayfasında A sütununda ek yönergeler sağlanmıştır. Bu metin özellikle gizlendi. Metni kaldırmak için A sütununu ve ardından SİL seçeneğini belirleyin. Metni göstermek için A sütununu seçin ve yazı tipi rengini değiştirin.</t>
  </si>
  <si>
    <t>Tablolar hakkında daha fazla bilgi edinmek için bir tabloda sırasıyla SHIFT ve F10 tuşuna basıp TABLO seçeneğini, ardından ALTERNATİF METİN seçeneğini belirleyin.</t>
  </si>
  <si>
    <t>DÜĞÜN BÜTÇESİ</t>
  </si>
  <si>
    <t xml:space="preserve">TOPLAM GİDERLER </t>
  </si>
  <si>
    <t xml:space="preserve">Öğe </t>
  </si>
  <si>
    <t xml:space="preserve">Toplam giderler </t>
  </si>
  <si>
    <t>GİYİM</t>
  </si>
  <si>
    <t>Nişan yüzüğü</t>
  </si>
  <si>
    <t>Nikah yüzükleri</t>
  </si>
  <si>
    <t>Gelinlik</t>
  </si>
  <si>
    <t>Duvak/taç</t>
  </si>
  <si>
    <t>Diğer:</t>
  </si>
  <si>
    <t>Toplam giyim</t>
  </si>
  <si>
    <t>DEKORASYON</t>
  </si>
  <si>
    <t>Sandalyeler/koltuklar için fiyonklar</t>
  </si>
  <si>
    <t>Masa süsleri (çiçekler hariç)</t>
  </si>
  <si>
    <t>Mumlar</t>
  </si>
  <si>
    <t>Aydınlatma</t>
  </si>
  <si>
    <t>Balonlar</t>
  </si>
  <si>
    <t>Toplam dekorasyon</t>
  </si>
  <si>
    <t>HEDİYELER</t>
  </si>
  <si>
    <t>Katılımcılar</t>
  </si>
  <si>
    <t>Gelin ve damat</t>
  </si>
  <si>
    <t>Ebeveynler</t>
  </si>
  <si>
    <t>Konuşmacılar/diğer katılımcılar</t>
  </si>
  <si>
    <t>Toplam hediyeler</t>
  </si>
  <si>
    <t>ÇİÇEKLER</t>
  </si>
  <si>
    <t>Buket</t>
  </si>
  <si>
    <t>Yaka Çiçeği</t>
  </si>
  <si>
    <t>Demet Çiçek</t>
  </si>
  <si>
    <t>Tören</t>
  </si>
  <si>
    <t>Toplam çiçek</t>
  </si>
  <si>
    <t>MÜZİK</t>
  </si>
  <si>
    <t>Tören müzisyenleri</t>
  </si>
  <si>
    <t>Tören için grup/DJ</t>
  </si>
  <si>
    <t>Toplam müzik</t>
  </si>
  <si>
    <t>FOTOĞRAF</t>
  </si>
  <si>
    <t>Tuvaletler</t>
  </si>
  <si>
    <t>Samimi</t>
  </si>
  <si>
    <t>Ek baskılar</t>
  </si>
  <si>
    <t>Fotoğraf albümleri</t>
  </si>
  <si>
    <t>Toplam fotoğraf</t>
  </si>
  <si>
    <t xml:space="preserve">RESEPSİYON </t>
  </si>
  <si>
    <t>Oda/salon ücretleri</t>
  </si>
  <si>
    <t>Masalar ve sandalyeler</t>
  </si>
  <si>
    <t>Yiyecek</t>
  </si>
  <si>
    <t>Masa örtüleri</t>
  </si>
  <si>
    <t>Toplam resepsiyon (müzik ve dekorasyon hariç)</t>
  </si>
  <si>
    <t>KIRTASİYE ve BASKI</t>
  </si>
  <si>
    <t>Davetiyeler</t>
  </si>
  <si>
    <t>Duyurular</t>
  </si>
  <si>
    <t>Teşekkür kartları</t>
  </si>
  <si>
    <t>Kişisel kırtasiye</t>
  </si>
  <si>
    <t>Toplam kırtasiye/baskı</t>
  </si>
  <si>
    <t>ULAŞIM</t>
  </si>
  <si>
    <t>Limuzin/çekçek</t>
  </si>
  <si>
    <t>Otopark</t>
  </si>
  <si>
    <t>Taksiler</t>
  </si>
  <si>
    <t>Toplam ulaşım</t>
  </si>
  <si>
    <t>DİĞER GİDERLER</t>
  </si>
  <si>
    <t>Nikah Memuru</t>
  </si>
  <si>
    <t>Tören alanı ücreti</t>
  </si>
  <si>
    <t>Düğün düzenleyicisi</t>
  </si>
  <si>
    <t>Prova akşam yemeği</t>
  </si>
  <si>
    <t>Toplam diğer giderler</t>
  </si>
  <si>
    <t>Tahmini</t>
  </si>
  <si>
    <t>Fiili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</si>
</sst>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₺&quot;_-;\-* #,##0.00\ &quot;₺&quot;_-;_-* &quot;-&quot;??\ &quot;₺&quot;_-;_-@_-"/>
    <numFmt numFmtId="167" formatCode="_-* #,##0\ &quot;₺&quot;_-;\-* #,##0\ &quot;₺&quot;_-;_-* &quot;-&quot;\ &quot;₺&quot;_-;_-@_-"/>
  </numFmts>
  <fonts count="30">
    <font>
      <sz val="11"/>
      <color theme="1"/>
      <name val="Calibri"/>
      <family val="2"/>
      <scheme val="minor"/>
    </font>
    <font>
      <sz val="22"/>
      <color theme="1"/>
      <name val="Chann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2"/>
      <color theme="1"/>
      <name val="Bakery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8"/>
      <color theme="0"/>
      <name val="Book Antiqua"/>
      <family val="1"/>
      <scheme val="major"/>
    </font>
    <font>
      <sz val="48"/>
      <color theme="0"/>
      <name val="Book Antiqua"/>
      <family val="1"/>
      <scheme val="major"/>
    </font>
    <font>
      <sz val="26"/>
      <color theme="0"/>
      <name val="Book Antiqua"/>
      <family val="1"/>
      <scheme val="major"/>
    </font>
    <font>
      <b/>
      <sz val="11"/>
      <color theme="0"/>
      <name val="Calibri (Body)"/>
    </font>
    <font>
      <b/>
      <sz val="11"/>
      <name val="Calibri"/>
      <family val="2"/>
      <scheme val="minor"/>
    </font>
    <font>
      <sz val="18"/>
      <color theme="3"/>
      <name val="Book Antiqu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5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1"/>
      </left>
      <right style="thin">
        <color theme="1"/>
      </right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3" tint="0.5999938962981048"/>
      </left>
      <right/>
      <top/>
      <bottom/>
      <diagonal/>
    </border>
    <border>
      <left style="thin">
        <color theme="3" tint="0.5999938962981048"/>
      </left>
      <right/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3" tint="0.5999938962981048"/>
      </left>
      <right style="thin">
        <color theme="3" tint="0.5999938962981048"/>
      </right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3" tint="0.5999938962981048"/>
      </left>
      <right style="thin">
        <color theme="1"/>
      </right>
      <top style="thin">
        <color theme="3" tint="0.5999938962981048"/>
      </top>
      <bottom style="thin">
        <color theme="3" tint="0.5999938962981048"/>
      </bottom>
      <diagonal/>
    </border>
    <border>
      <left style="thin">
        <color theme="1"/>
      </left>
      <right style="thin">
        <color theme="3" tint="0.5999938962981048"/>
      </right>
      <top style="thin">
        <color theme="3" tint="0.5999938962981048"/>
      </top>
      <bottom style="thin">
        <color theme="3" tint="0.5999938962981048"/>
      </bottom>
      <diagonal/>
    </border>
    <border>
      <left/>
      <right/>
      <top style="thin">
        <color theme="3" tint="0.5999938962981048"/>
      </top>
      <bottom style="thin">
        <color theme="3" tint="0.5999938962981048"/>
      </bottom>
      <diagonal/>
    </border>
    <border>
      <left/>
      <right/>
      <top style="thin">
        <color theme="4" tint="0.5999938962981048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"/>
      </top>
      <bottom style="thin">
        <color theme="4" tint="0.5999938962981048"/>
      </bottom>
      <diagonal/>
    </border>
    <border>
      <left/>
      <right/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4" tint="0.5999938962981048"/>
      </left>
      <right/>
      <top/>
      <bottom/>
      <diagonal/>
    </border>
    <border>
      <left/>
      <right style="thin">
        <color theme="4" tint="0.5999938962981048"/>
      </right>
      <top/>
      <bottom/>
      <diagonal/>
    </border>
    <border>
      <left style="thin">
        <color theme="4" tint="0.5999938962981048"/>
      </left>
      <right/>
      <top style="thin">
        <color theme="4" tint="0.5999938962981048"/>
      </top>
      <bottom style="thin">
        <color theme="4" tint="0.5999938962981048"/>
      </bottom>
      <diagonal/>
    </border>
    <border>
      <left/>
      <right style="thin">
        <color theme="4" tint="0.5999938962981048"/>
      </right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4" tint="0.5999938962981048"/>
      </left>
      <right style="thin">
        <color theme="1"/>
      </right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1"/>
      </left>
      <right style="thin">
        <color theme="4" tint="0.5999938962981048"/>
      </right>
      <top style="thin">
        <color theme="4" tint="0.5999938962981048"/>
      </top>
      <bottom style="thin">
        <color theme="4" tint="0.5999938962981048"/>
      </bottom>
      <diagonal/>
    </border>
    <border>
      <left style="thin">
        <color theme="1"/>
      </left>
      <right style="thin">
        <color theme="1"/>
      </right>
      <top style="thin">
        <color theme="6" tint="0.5999938962981048"/>
      </top>
      <bottom style="thin">
        <color theme="6" tint="0.5999938962981048"/>
      </bottom>
      <diagonal/>
    </border>
    <border>
      <left/>
      <right/>
      <top style="thin">
        <color theme="6" tint="0.5999938962981048"/>
      </top>
      <bottom style="thin">
        <color theme="6" tint="0.5999938962981048"/>
      </bottom>
      <diagonal/>
    </border>
    <border>
      <left style="thin">
        <color theme="6" tint="0.5999938962981048"/>
      </left>
      <right style="thin">
        <color theme="1"/>
      </right>
      <top style="thin">
        <color theme="6" tint="0.5999938962981048"/>
      </top>
      <bottom style="thin">
        <color theme="6" tint="0.5999938962981048"/>
      </bottom>
      <diagonal/>
    </border>
    <border>
      <left style="thin">
        <color theme="6" tint="0.5999938962981048"/>
      </left>
      <right/>
      <top style="thin">
        <color theme="6" tint="0.5999938962981048"/>
      </top>
      <bottom style="thin">
        <color theme="6" tint="0.5999938962981048"/>
      </bottom>
      <diagonal/>
    </border>
    <border>
      <left style="thin">
        <color theme="6" tint="0.5999938962981048"/>
      </left>
      <right/>
      <top/>
      <bottom/>
      <diagonal/>
    </border>
    <border>
      <left style="thin">
        <color theme="1"/>
      </left>
      <right style="thin">
        <color theme="6" tint="0.5999938962981048"/>
      </right>
      <top style="thin">
        <color theme="6" tint="0.5999938962981048"/>
      </top>
      <bottom style="thin">
        <color theme="6" tint="0.5999938962981048"/>
      </bottom>
      <diagonal/>
    </border>
    <border>
      <left/>
      <right/>
      <top/>
      <bottom style="thin">
        <color theme="6" tint="0.5999938962981048"/>
      </bottom>
      <diagonal/>
    </border>
    <border>
      <left/>
      <right style="thin">
        <color theme="6" tint="0.5999938962981048"/>
      </right>
      <top/>
      <bottom/>
      <diagonal/>
    </border>
    <border>
      <left style="thin">
        <color theme="6" tint="0.5999938962981048"/>
      </left>
      <right/>
      <top/>
      <bottom style="thin">
        <color theme="6" tint="0.5999938962981048"/>
      </bottom>
      <diagonal/>
    </border>
    <border>
      <left style="thin">
        <color theme="1"/>
      </left>
      <right style="thin">
        <color theme="1"/>
      </right>
      <top style="thin">
        <color theme="7" tint="0.5999938962981048"/>
      </top>
      <bottom style="thin">
        <color theme="7" tint="0.5999938962981048"/>
      </bottom>
      <diagonal/>
    </border>
    <border>
      <left style="thin">
        <color theme="7" tint="0.5999938962981048"/>
      </left>
      <right/>
      <top/>
      <bottom/>
      <diagonal/>
    </border>
    <border>
      <left style="thin">
        <color theme="7" tint="0.5999938962981048"/>
      </left>
      <right style="thin">
        <color theme="1"/>
      </right>
      <top style="thin">
        <color theme="7" tint="0.5999938962981048"/>
      </top>
      <bottom style="thin">
        <color theme="7" tint="0.5999938962981048"/>
      </bottom>
      <diagonal/>
    </border>
    <border>
      <left style="thin">
        <color theme="1"/>
      </left>
      <right style="thin">
        <color theme="7" tint="0.5999938962981048"/>
      </right>
      <top style="thin">
        <color theme="7" tint="0.5999938962981048"/>
      </top>
      <bottom style="thin">
        <color theme="7" tint="0.5999938962981048"/>
      </bottom>
      <diagonal/>
    </border>
    <border>
      <left/>
      <right/>
      <top/>
      <bottom style="thin">
        <color theme="7" tint="0.5999938962981048"/>
      </bottom>
      <diagonal/>
    </border>
    <border>
      <left/>
      <right style="thin">
        <color theme="7" tint="0.5999938962981048"/>
      </right>
      <top/>
      <bottom style="thin">
        <color theme="7" tint="0.5999938962981048"/>
      </bottom>
      <diagonal/>
    </border>
    <border>
      <left style="thin">
        <color theme="7" tint="0.5999938962981048"/>
      </left>
      <right/>
      <top/>
      <bottom style="thin">
        <color theme="7" tint="0.5999938962981048"/>
      </bottom>
      <diagonal/>
    </border>
    <border>
      <left/>
      <right/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9" tint="0.5999938962981048"/>
      </left>
      <right/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9" tint="0.5999938962981048"/>
      </left>
      <right/>
      <top/>
      <bottom/>
      <diagonal/>
    </border>
    <border>
      <left style="thin">
        <color theme="1"/>
      </left>
      <right style="thin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1"/>
      </left>
      <right style="thin">
        <color theme="1"/>
      </right>
      <top style="thin">
        <color theme="9" tint="0.5999938962981048"/>
      </top>
      <bottom style="thin">
        <color theme="9" tint="0.5999938962981048"/>
      </bottom>
      <diagonal/>
    </border>
    <border>
      <left style="thin">
        <color theme="9" tint="0.5999938962981048"/>
      </left>
      <right style="thin">
        <color theme="1"/>
      </right>
      <top style="thin">
        <color theme="9" tint="0.5999938962981048"/>
      </top>
      <bottom style="thin">
        <color theme="9" tint="0.59999389629810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6" fontId="2" fillId="0" borderId="0" applyFont="0" applyFill="0" applyBorder="0" applyAlignment="0" applyProtection="0"/>
    <xf numFmtId="0" fontId="2" fillId="3" borderId="2"/>
    <xf numFmtId="0" fontId="2" fillId="2" borderId="3">
      <alignment horizontal="right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2" applyNumberFormat="0" applyFill="0" applyAlignment="0" applyProtection="0"/>
    <xf numFmtId="0" fontId="19" fillId="0" borderId="43" applyNumberFormat="0" applyFill="0" applyAlignment="0" applyProtection="0"/>
    <xf numFmtId="0" fontId="20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45" applyNumberFormat="0" applyAlignment="0" applyProtection="0"/>
    <xf numFmtId="0" fontId="25" fillId="15" borderId="46" applyNumberFormat="0" applyAlignment="0" applyProtection="0"/>
    <xf numFmtId="0" fontId="26" fillId="15" borderId="45" applyNumberFormat="0" applyAlignment="0" applyProtection="0"/>
    <xf numFmtId="0" fontId="27" fillId="0" borderId="47" applyNumberFormat="0" applyFill="0" applyAlignment="0" applyProtection="0"/>
    <xf numFmtId="0" fontId="3" fillId="16" borderId="48" applyNumberFormat="0" applyAlignment="0" applyProtection="0"/>
    <xf numFmtId="0" fontId="28" fillId="0" borderId="0" applyNumberFormat="0" applyFill="0" applyBorder="0" applyAlignment="0" applyProtection="0"/>
    <xf numFmtId="0" fontId="2" fillId="17" borderId="49" applyNumberFormat="0" applyFont="0" applyAlignment="0" applyProtection="0"/>
    <xf numFmtId="0" fontId="29" fillId="0" borderId="0" applyNumberFormat="0" applyFill="0" applyBorder="0" applyAlignment="0" applyProtection="0"/>
    <xf numFmtId="0" fontId="5" fillId="0" borderId="50" applyNumberFormat="0" applyFill="0" applyAlignment="0" applyProtection="0"/>
    <xf numFmtId="0" fontId="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5" xfId="0" applyBorder="1"/>
    <xf numFmtId="0" fontId="0" fillId="0" borderId="14" xfId="0" applyBorder="1"/>
    <xf numFmtId="0" fontId="6" fillId="0" borderId="15" xfId="0" applyFont="1" applyBorder="1" applyAlignment="1">
      <alignment wrapText="1"/>
    </xf>
    <xf numFmtId="0" fontId="0" fillId="0" borderId="11" xfId="0" applyBorder="1"/>
    <xf numFmtId="0" fontId="0" fillId="0" borderId="24" xfId="0" applyBorder="1"/>
    <xf numFmtId="0" fontId="6" fillId="0" borderId="27" xfId="0" applyFont="1" applyBorder="1" applyAlignment="1">
      <alignment wrapText="1"/>
    </xf>
    <xf numFmtId="0" fontId="0" fillId="0" borderId="26" xfId="0" applyBorder="1"/>
    <xf numFmtId="0" fontId="0" fillId="0" borderId="30" xfId="0" applyBorder="1"/>
    <xf numFmtId="0" fontId="0" fillId="0" borderId="33" xfId="0" applyBorder="1"/>
    <xf numFmtId="0" fontId="0" fillId="0" borderId="38" xfId="0" applyBorder="1"/>
    <xf numFmtId="0" fontId="3" fillId="0" borderId="0" xfId="0" applyFont="1" applyAlignment="1">
      <alignment horizontal="left" vertical="center" indent="1"/>
    </xf>
    <xf numFmtId="0" fontId="8" fillId="0" borderId="0" xfId="2" applyFont="1" applyFill="1" applyBorder="1" applyAlignment="1">
      <alignment horizontal="left" indent="1"/>
    </xf>
    <xf numFmtId="0" fontId="8" fillId="0" borderId="0" xfId="3" applyFont="1" applyFill="1" applyBorder="1">
      <alignment horizontal="right"/>
    </xf>
    <xf numFmtId="0" fontId="6" fillId="0" borderId="0" xfId="0" applyFont="1" applyAlignment="1">
      <alignment horizontal="right" vertical="center" indent="2"/>
    </xf>
    <xf numFmtId="0" fontId="9" fillId="0" borderId="0" xfId="2" applyFont="1" applyFill="1" applyBorder="1" applyAlignment="1">
      <alignment horizontal="left" indent="1"/>
    </xf>
    <xf numFmtId="0" fontId="9" fillId="0" borderId="0" xfId="3" applyFont="1" applyFill="1" applyBorder="1">
      <alignment horizontal="right"/>
    </xf>
    <xf numFmtId="0" fontId="10" fillId="0" borderId="0" xfId="2" applyFont="1" applyFill="1" applyBorder="1" applyAlignment="1">
      <alignment horizontal="left" indent="1"/>
    </xf>
    <xf numFmtId="0" fontId="10" fillId="0" borderId="0" xfId="3" applyFont="1" applyFill="1" applyBorder="1">
      <alignment horizontal="right"/>
    </xf>
    <xf numFmtId="0" fontId="11" fillId="0" borderId="0" xfId="2" applyFont="1" applyFill="1" applyBorder="1" applyAlignment="1">
      <alignment horizontal="left" indent="1"/>
    </xf>
    <xf numFmtId="0" fontId="11" fillId="0" borderId="0" xfId="3" applyFont="1" applyFill="1" applyBorder="1">
      <alignment horizontal="right"/>
    </xf>
    <xf numFmtId="0" fontId="9" fillId="0" borderId="26" xfId="3" applyFont="1" applyFill="1" applyBorder="1">
      <alignment horizontal="right"/>
    </xf>
    <xf numFmtId="0" fontId="12" fillId="8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2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 indent="2"/>
    </xf>
    <xf numFmtId="166" fontId="3" fillId="6" borderId="7" xfId="1" applyFont="1" applyFill="1" applyBorder="1" applyAlignment="1">
      <alignment horizontal="right" vertical="center" indent="2"/>
    </xf>
    <xf numFmtId="0" fontId="15" fillId="6" borderId="7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indent="2"/>
    </xf>
    <xf numFmtId="166" fontId="3" fillId="6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8" builtinId="15" customBuiltin="1"/>
    <cellStyle name="Bağlı Hücre" xfId="19" builtinId="24" customBuiltin="1"/>
    <cellStyle name="Başlık 1" xfId="9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5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rmal 2" xfId="2" xr:uid="{8B42EF3E-451D-4FE2-8F79-CD096C0A19C8}"/>
    <cellStyle name="Normal 2 2" xfId="3" xr:uid="{8B729EC7-3D30-475D-A608-BDF59732578A}"/>
    <cellStyle name="Not" xfId="22" builtinId="10" customBuiltin="1"/>
    <cellStyle name="Nötr" xfId="15" builtinId="28" customBuiltin="1"/>
    <cellStyle name="ParaBirimi" xfId="1" builtinId="4" customBuiltin="1"/>
    <cellStyle name="ParaBirimi [0]" xfId="6" builtinId="7" customBuiltin="1"/>
    <cellStyle name="Toplam" xfId="24" builtinId="25" customBuiltin="1"/>
    <cellStyle name="Uyarı Metni" xfId="21" builtinId="11" customBuiltin="1"/>
    <cellStyle name="Virgül" xfId="4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7" builtinId="5" customBuiltin="1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-* #,##0.00\ &quot;₺&quot;_-;\-* #,##0.00\ &quot;₺&quot;_-;_-* &quot;-&quot;??\ &quot;₺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theme="9"/>
        </patternFill>
      </fill>
      <border>
        <left style="thin">
          <color theme="9" tint="0.5999633777886288"/>
        </left>
        <right style="thin">
          <color theme="9" tint="0.5999633777886288"/>
        </right>
        <top style="thin">
          <color theme="9" tint="0.5999633777886288"/>
        </top>
        <bottom style="thin">
          <color theme="9" tint="0.5999633777886288"/>
        </bottom>
        <vertical/>
        <horizontal/>
      </border>
    </dxf>
    <dxf>
      <font>
        <b/>
        <i val="0"/>
        <color theme="1"/>
      </font>
      <fill>
        <patternFill>
          <bgColor theme="9" tint="0.3999450666829432"/>
        </patternFill>
      </fill>
      <border diagonalDown="0">
        <left style="thin">
          <color theme="9" tint="0.5999633777886288"/>
        </left>
        <right style="thin">
          <color theme="9" tint="0.5999633777886288"/>
        </right>
        <top style="thin">
          <color theme="9" tint="0.5999633777886288"/>
        </top>
        <bottom style="thin">
          <color theme="9" tint="0.5999633777886288"/>
        </bottom>
        <vertical/>
        <horizontal/>
      </border>
    </dxf>
    <dxf>
      <fill>
        <patternFill>
          <bgColor theme="9" tint="0.7999816888943144"/>
        </patternFill>
      </fill>
      <border>
        <left style="thin">
          <color theme="9" tint="0.5999633777886288"/>
        </left>
        <right style="thin">
          <color theme="9" tint="0.5999633777886288"/>
        </right>
        <top style="thin">
          <color theme="9" tint="0.5999633777886288"/>
        </top>
        <bottom style="thin">
          <color theme="9" tint="0.5999633777886288"/>
        </bottom>
        <vertical style="thin">
          <color theme="9" tint="0.5999633777886288"/>
        </vertical>
        <horizontal style="thin">
          <color theme="9" tint="0.5999633777886288"/>
        </horizontal>
      </border>
    </dxf>
    <dxf>
      <font>
        <color theme="0"/>
      </font>
      <fill>
        <patternFill>
          <bgColor theme="7" tint="-0.249946592608417"/>
        </patternFill>
      </fill>
      <border>
        <left style="thin">
          <color theme="7" tint="0.5999633777886288"/>
        </left>
        <right style="thin">
          <color theme="7" tint="0.5999633777886288"/>
        </right>
        <top style="thin">
          <color theme="7" tint="0.5999633777886288"/>
        </top>
        <bottom style="thin">
          <color theme="7" tint="0.5999633777886288"/>
        </bottom>
        <vertical/>
        <horizontal/>
      </border>
    </dxf>
    <dxf>
      <font>
        <b/>
        <i val="0"/>
        <color theme="1"/>
      </font>
      <fill>
        <patternFill>
          <bgColor theme="7" tint="0.3999450666829432"/>
        </patternFill>
      </fill>
      <border diagonalDown="0">
        <left style="thin">
          <color theme="7" tint="0.5999633777886288"/>
        </left>
        <right style="thin">
          <color theme="7" tint="0.5999633777886288"/>
        </right>
        <top style="thin">
          <color theme="7" tint="0.5999633777886288"/>
        </top>
        <bottom style="thin">
          <color theme="7" tint="0.5999633777886288"/>
        </bottom>
        <vertical/>
        <horizontal/>
      </border>
    </dxf>
    <dxf>
      <fill>
        <patternFill>
          <bgColor theme="7" tint="0.7999816888943144"/>
        </patternFill>
      </fill>
      <border>
        <left style="thin">
          <color theme="7" tint="0.5999633777886288"/>
        </left>
        <right style="thin">
          <color theme="7" tint="0.5999633777886288"/>
        </right>
        <top style="thin">
          <color theme="7" tint="0.5999633777886288"/>
        </top>
        <bottom style="thin">
          <color theme="7" tint="0.5999633777886288"/>
        </bottom>
        <vertical style="thin">
          <color theme="7" tint="0.5999633777886288"/>
        </vertical>
        <horizontal style="thin">
          <color theme="7" tint="0.5999633777886288"/>
        </horizontal>
      </border>
    </dxf>
    <dxf>
      <font>
        <color theme="0"/>
      </font>
      <fill>
        <patternFill>
          <bgColor theme="6"/>
        </patternFill>
      </fill>
      <border>
        <left style="thin">
          <color theme="6" tint="0.5999633777886288"/>
        </left>
        <right style="thin">
          <color theme="6" tint="0.5999633777886288"/>
        </right>
        <top style="thin">
          <color theme="6" tint="0.5999633777886288"/>
        </top>
        <bottom style="thin">
          <color theme="6" tint="0.5999633777886288"/>
        </bottom>
        <vertical/>
        <horizontal/>
      </border>
    </dxf>
    <dxf>
      <font>
        <b/>
        <i val="0"/>
        <color theme="1"/>
      </font>
      <fill>
        <patternFill>
          <bgColor theme="6" tint="0.3999450666829432"/>
        </patternFill>
      </fill>
      <border diagonalDown="0">
        <left style="thin">
          <color theme="6" tint="0.5999633777886288"/>
        </left>
        <right style="thin">
          <color theme="6" tint="0.5999633777886288"/>
        </right>
        <top style="thin">
          <color theme="6" tint="0.5999633777886288"/>
        </top>
        <bottom style="thin">
          <color theme="6" tint="0.5999633777886288"/>
        </bottom>
        <vertical/>
        <horizontal/>
      </border>
    </dxf>
    <dxf>
      <fill>
        <patternFill>
          <bgColor theme="6" tint="0.7999816888943144"/>
        </patternFill>
      </fill>
      <border>
        <left style="thin">
          <color theme="6" tint="0.5999633777886288"/>
        </left>
        <right style="thin">
          <color theme="6" tint="0.5999633777886288"/>
        </right>
        <top style="thin">
          <color theme="6" tint="0.5999633777886288"/>
        </top>
        <bottom style="thin">
          <color theme="6" tint="0.5999633777886288"/>
        </bottom>
        <vertical style="thin">
          <color theme="6" tint="0.5999633777886288"/>
        </vertical>
        <horizontal style="thin">
          <color theme="6" tint="0.5999633777886288"/>
        </horizontal>
      </border>
    </dxf>
    <dxf>
      <font>
        <color theme="0"/>
      </font>
      <fill>
        <patternFill>
          <bgColor theme="4" tint="-0.249946592608417"/>
        </patternFill>
      </fill>
      <border>
        <left style="thin">
          <color theme="4" tint="0.5999633777886288"/>
        </left>
        <right style="thin">
          <color theme="4" tint="0.5999633777886288"/>
        </right>
        <top style="thin">
          <color theme="4" tint="0.5999633777886288"/>
        </top>
        <bottom style="thin">
          <color theme="4" tint="0.5999633777886288"/>
        </bottom>
        <vertical/>
        <horizontal/>
      </border>
    </dxf>
    <dxf>
      <font>
        <b/>
        <i val="0"/>
        <color auto="1"/>
      </font>
      <fill>
        <patternFill>
          <bgColor theme="4" tint="0.3999450666829432"/>
        </patternFill>
      </fill>
      <border diagonalDown="0">
        <left style="thin">
          <color theme="4" tint="0.5999633777886288"/>
        </left>
        <right style="thin">
          <color theme="4" tint="0.5999633777886288"/>
        </right>
        <top style="thin">
          <color theme="4" tint="0.5999633777886288"/>
        </top>
        <bottom style="thin">
          <color theme="4" tint="0.5999633777886288"/>
        </bottom>
        <vertical/>
        <horizontal/>
      </border>
    </dxf>
    <dxf>
      <fill>
        <patternFill>
          <bgColor theme="4" tint="0.7999816888943144"/>
        </patternFill>
      </fill>
      <border>
        <left style="thin">
          <color theme="4" tint="0.5999633777886288"/>
        </left>
        <right style="thin">
          <color theme="4" tint="0.5999633777886288"/>
        </right>
        <top style="thin">
          <color theme="4" tint="0.5999633777886288"/>
        </top>
        <bottom style="thin">
          <color theme="4" tint="0.5999633777886288"/>
        </bottom>
        <vertical style="thin">
          <color theme="4" tint="0.5999633777886288"/>
        </vertical>
        <horizontal style="thin">
          <color theme="4" tint="0.5999633777886288"/>
        </horizontal>
      </border>
    </dxf>
  </dxfs>
  <tableStyles count="4" defaultTableStyle="TableStyleMedium2" defaultPivotStyle="PivotStyleLight16">
    <tableStyle name="Tablo Stili 1" pivot="0" count="3" xr9:uid="{963BD58D-6B13-ED47-B22D-585D0C5739A5}">
      <tableStyleElement type="wholeTable" dxfId="101"/>
      <tableStyleElement type="headerRow" dxfId="100"/>
      <tableStyleElement type="totalRow" dxfId="99"/>
    </tableStyle>
    <tableStyle name="Tablo Stili 2" pivot="0" count="3" xr9:uid="{FC6219EF-627D-FB4E-8E12-58CA5D87DC2F}">
      <tableStyleElement type="wholeTable" dxfId="98"/>
      <tableStyleElement type="headerRow" dxfId="97"/>
      <tableStyleElement type="totalRow" dxfId="96"/>
    </tableStyle>
    <tableStyle name="Tablo Stili 3" pivot="0" count="3" xr9:uid="{9E927304-C037-804F-9619-D0AC10F81390}">
      <tableStyleElement type="wholeTable" dxfId="95"/>
      <tableStyleElement type="headerRow" dxfId="94"/>
      <tableStyleElement type="totalRow" dxfId="93"/>
    </tableStyle>
    <tableStyle name="Tablo Stili 4" pivot="0" count="3" xr9:uid="{1C63408F-16FC-AD48-84F1-681B7161DEA9}">
      <tableStyleElement type="wholeTable" dxfId="92"/>
      <tableStyleElement type="headerRow" dxfId="91"/>
      <tableStyleElement type="totalRow" dxfId="90"/>
    </tableStyle>
  </tableStyles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41A16D-0FE2-483C-9C6E-38698D02A9DC}" name="Resepsiyon" displayName="Resepsiyon" ref="B61:D67" totalsRowCount="1" headerRowDxfId="8" dataDxfId="7" totalsRowDxfId="6">
  <autoFilter ref="B61:D66" xr:uid="{37F05B5D-8560-49A5-94B4-8F24496E7762}">
    <filterColumn colId="0" hiddenButton="1"/>
    <filterColumn colId="1" hiddenButton="1"/>
    <filterColumn colId="2" hiddenButton="1"/>
  </autoFilter>
  <tableColumns count="3">
    <tableColumn id="1" xr3:uid="{CCEA2602-2CEE-4E7B-968D-475BCD4D1892}" name="Öğe " totalsRowLabel="Toplam resepsiyon (müzik ve dekorasyon hariç)" dataDxfId="5" totalsRowDxfId="4"/>
    <tableColumn id="2" xr3:uid="{74578254-049F-4EB3-9D65-F0495BAA12DA}" name="Tahmini" totalsRowFunction="sum" dataDxfId="3" totalsRowDxfId="2"/>
    <tableColumn id="3" xr3:uid="{775700AC-4641-455C-B80D-1A4DEE2FB62E}" name="Fiili" totalsRowFunction="sum" dataDxfId="1" totalsRowDxfId="0"/>
  </tableColumns>
  <tableStyleInfo name="Tablo Stili 3" showFirstColumn="1" showLastColumn="0" showRowStripes="0" showColumnStripes="0"/>
  <extLst>
    <ext xmlns:x14="http://schemas.microsoft.com/office/spreadsheetml/2009/9/main" uri="{504A1905-F514-4f6f-8877-14C23A59335A}">
      <x14:table altTextSummary="Bu tablodaki müzik ve dekorasyon öğeleri dışındaki Resepsiyon öğelerini ve her öğe için harcanan Tahmini ve Gerçek miktarı girin. Toplam Alım giderleri sonunda otomatik olarak hesaplanır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15379-1BE6-4933-9DDE-F48FCE3B0CAB}" name="Giyim" displayName="Giyim" ref="B8:D14" totalsRowCount="1" headerRowDxfId="89" dataDxfId="88" totalsRowDxfId="87">
  <autoFilter ref="B8:D13" xr:uid="{D8F138BC-6B02-4A86-9107-9A8097DD9C23}">
    <filterColumn colId="0" hiddenButton="1"/>
    <filterColumn colId="1" hiddenButton="1"/>
    <filterColumn colId="2" hiddenButton="1"/>
  </autoFilter>
  <tableColumns count="3">
    <tableColumn id="1" xr3:uid="{F82E5316-60FA-46AE-944C-A74F340ED9EA}" name="Öğe " totalsRowLabel="Toplam giyim" dataDxfId="86" totalsRowDxfId="85"/>
    <tableColumn id="2" xr3:uid="{914FF7A4-CD09-4778-9C0E-C162CDAFE6DF}" name="Tahmini" totalsRowFunction="sum" dataDxfId="84" totalsRowDxfId="83"/>
    <tableColumn id="3" xr3:uid="{D9693206-B352-47BB-BA4D-D762333BD299}" name="Fiili" totalsRowFunction="sum" dataDxfId="82" totalsRowDxfId="81"/>
  </tableColumns>
  <tableStyleInfo name="Tablo Stili 1" showFirstColumn="0" showLastColumn="0" showRowStripes="0" showColumnStripes="0"/>
  <extLst>
    <ext xmlns:x14="http://schemas.microsoft.com/office/spreadsheetml/2009/9/main" uri="{504A1905-F514-4f6f-8877-14C23A59335A}">
      <x14:table altTextSummary="Bu tabloya Giyim ürünlerini ve her bir ürün için harcanan Tahmini ve Gerçek tutarı girin. Toplam Giyim giderleri sonunda otomatik olarak hesaplanır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C012A-579A-4EC9-98BA-A7EE4F2100E0}" name="Dekorasyon" displayName="Dekorasyon" ref="B17:D24" totalsRowCount="1" headerRowDxfId="80" dataDxfId="79" totalsRowDxfId="78">
  <autoFilter ref="B17:D23" xr:uid="{D4A4B93C-5FAE-456A-BC70-49C50F0FEA3B}">
    <filterColumn colId="0" hiddenButton="1"/>
    <filterColumn colId="1" hiddenButton="1"/>
    <filterColumn colId="2" hiddenButton="1"/>
  </autoFilter>
  <tableColumns count="3">
    <tableColumn id="1" xr3:uid="{6217A27B-14FD-4353-B9E4-044C3B919653}" name="Öğe " totalsRowLabel="Toplam dekorasyon" dataDxfId="77" totalsRowDxfId="76"/>
    <tableColumn id="2" xr3:uid="{F76CCEBF-DA7A-4183-AB14-EA3C806E5952}" name="Tahmini" totalsRowFunction="sum" dataDxfId="75" totalsRowDxfId="74"/>
    <tableColumn id="3" xr3:uid="{C3C3712C-0C0D-4091-8A12-02A7B7CF4ED6}" name="Fiili" totalsRowFunction="sum" dataDxfId="73" totalsRowDxfId="72"/>
  </tableColumns>
  <tableStyleInfo name="Tablo Stili 2" showFirstColumn="1" showLastColumn="0" showRowStripes="0" showColumnStripes="0"/>
  <extLst>
    <ext xmlns:x14="http://schemas.microsoft.com/office/spreadsheetml/2009/9/main" uri="{504A1905-F514-4f6f-8877-14C23A59335A}">
      <x14:table altTextSummary="Bu tabloya Dekorasyon öğelerini ve her öğe için harcanan Tahmini ve Gerçek tutarı girin. Toplam Dekorasyon giderleri, en sonda otomatik olarak hesaplanır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EBC34E-6B0B-49CF-ABE3-2B75B92FE05C}" name="Hediyeler" displayName="Hediyeler" ref="B27:D33" totalsRowCount="1" headerRowDxfId="71" dataDxfId="70" totalsRowDxfId="69">
  <autoFilter ref="B27:D32" xr:uid="{B9A5A719-4B4D-4A5C-BAA4-556D144BCCD2}">
    <filterColumn colId="0" hiddenButton="1"/>
    <filterColumn colId="1" hiddenButton="1"/>
    <filterColumn colId="2" hiddenButton="1"/>
  </autoFilter>
  <tableColumns count="3">
    <tableColumn id="1" xr3:uid="{F1B5FBD6-747F-4BF4-8156-332ED318AE2C}" name="Öğe " totalsRowLabel="Toplam hediyeler" dataDxfId="68" totalsRowDxfId="67"/>
    <tableColumn id="2" xr3:uid="{D9B4B358-FAFA-4425-B84E-BE2C7FE55003}" name="Tahmini" totalsRowFunction="sum" dataDxfId="66" totalsRowDxfId="65"/>
    <tableColumn id="3" xr3:uid="{059075D1-7F1D-4E9F-8DCB-FF8E531B5C3B}" name="Fiili" totalsRowFunction="sum" dataDxfId="64" totalsRowDxfId="63"/>
  </tableColumns>
  <tableStyleInfo name="Tablo Stili 3" showFirstColumn="1" showLastColumn="0" showRowStripes="0" showColumnStripes="0"/>
  <extLst>
    <ext xmlns:x14="http://schemas.microsoft.com/office/spreadsheetml/2009/9/main" uri="{504A1905-F514-4f6f-8877-14C23A59335A}">
      <x14:table altTextSummary="Hediye eşyalarını ve bu tabloya her bir ürün için harcanan Tahmini ve Gerçek tutarı girin. Toplam Hediye giderleri sonunda otomatik olarak hesaplanır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014C-6559-47E4-A65D-EC7787D23BD6}" name="Çiçekler" displayName="Çiçekler" ref="B36:D42" totalsRowCount="1" headerRowDxfId="62" dataDxfId="61" totalsRowDxfId="60">
  <autoFilter ref="B36:D41" xr:uid="{9F38A6BB-9DBA-4569-A8E0-63C39A84058A}">
    <filterColumn colId="0" hiddenButton="1"/>
    <filterColumn colId="1" hiddenButton="1"/>
    <filterColumn colId="2" hiddenButton="1"/>
  </autoFilter>
  <tableColumns count="3">
    <tableColumn id="1" xr3:uid="{8E87A598-51C4-4A47-B961-BFB834313339}" name="Öğe " totalsRowLabel="Toplam çiçek" dataDxfId="59" totalsRowDxfId="58"/>
    <tableColumn id="2" xr3:uid="{BB15F6AA-843D-40A5-88B4-203F7BFA61EE}" name="Tahmini" totalsRowFunction="sum" dataDxfId="57" totalsRowDxfId="56"/>
    <tableColumn id="3" xr3:uid="{0F7178E3-5505-43EA-8C16-E3C117AB4D7A}" name="Fiili" totalsRowFunction="sum" dataDxfId="55" totalsRowDxfId="54"/>
  </tableColumns>
  <tableStyleInfo name="Tablo Stili 4" showFirstColumn="1" showLastColumn="0" showRowStripes="0" showColumnStripes="0"/>
  <extLst>
    <ext xmlns:x14="http://schemas.microsoft.com/office/spreadsheetml/2009/9/main" uri="{504A1905-F514-4f6f-8877-14C23A59335A}">
      <x14:table altTextSummary="Bu tabloya Çiçekler öğeleri ve her bir öğe için harcanan Tahmini ve Gerçek miktarı girin. Toplam Çiçek giderleri en sonda otomatik olarak hesaplanır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D60517-F23A-40E8-B469-9B3C8C0B08F0}" name="Müzik" displayName="Müzik" ref="B45:D49" totalsRowCount="1" headerRowDxfId="53" dataDxfId="52" totalsRowDxfId="51">
  <autoFilter ref="B45:D48" xr:uid="{E4AD8B9C-A57C-4634-BB50-82CD555785D9}">
    <filterColumn colId="0" hiddenButton="1"/>
    <filterColumn colId="1" hiddenButton="1"/>
    <filterColumn colId="2" hiddenButton="1"/>
  </autoFilter>
  <tableColumns count="3">
    <tableColumn id="1" xr3:uid="{C1942364-FDB3-457B-B4FA-FB068763B515}" name="Öğe " totalsRowLabel="Toplam müzik" dataDxfId="50" totalsRowDxfId="49"/>
    <tableColumn id="2" xr3:uid="{CF96281B-41B5-434F-9C0D-2213F3C93EC3}" name="Tahmini" totalsRowFunction="sum" dataDxfId="48" totalsRowDxfId="47"/>
    <tableColumn id="3" xr3:uid="{EBCE18A0-C182-4424-9C52-98B1143A5EA7}" name="Fiili" totalsRowFunction="sum" dataDxfId="46" totalsRowDxfId="45"/>
  </tableColumns>
  <tableStyleInfo name="Tablo Stili 1" showFirstColumn="1" showLastColumn="0" showRowStripes="0" showColumnStripes="0"/>
  <extLst>
    <ext xmlns:x14="http://schemas.microsoft.com/office/spreadsheetml/2009/9/main" uri="{504A1905-F514-4f6f-8877-14C23A59335A}">
      <x14:table altTextSummary="Müzik öğelerini ve bu tablodaki her öğe için harcanan Tahmini ve Gerçek tutarı girin. Toplam Müzik giderleri en sonda otomatik olarak hesaplanır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35E94-CC47-4A90-BB43-EB84CE435A14}" name="Fotoğraf" displayName="Fotoğraf" ref="B52:D58" totalsRowCount="1" headerRowDxfId="44" dataDxfId="43" totalsRowDxfId="42">
  <autoFilter ref="B52:D57" xr:uid="{DCDC4514-1BF0-4084-B217-3C171E090DA3}">
    <filterColumn colId="0" hiddenButton="1"/>
    <filterColumn colId="1" hiddenButton="1"/>
    <filterColumn colId="2" hiddenButton="1"/>
  </autoFilter>
  <tableColumns count="3">
    <tableColumn id="1" xr3:uid="{5ABC7B9B-E047-4A4A-9CFE-EF04E1BBE9CD}" name="Öğe " totalsRowLabel="Toplam fotoğraf" dataDxfId="41" totalsRowDxfId="40"/>
    <tableColumn id="2" xr3:uid="{D56A3275-6744-4FD7-A7C0-09E51EF8E62C}" name="Tahmini" totalsRowFunction="sum" dataDxfId="39" totalsRowDxfId="38"/>
    <tableColumn id="3" xr3:uid="{8B74849D-D7B3-48F2-AC12-98ACB362F463}" name="Fiili" totalsRowFunction="sum" dataDxfId="37" totalsRowDxfId="36"/>
  </tableColumns>
  <tableStyleInfo name="Tablo Stili 2" showFirstColumn="1" showLastColumn="0" showRowStripes="0" showColumnStripes="0"/>
  <extLst>
    <ext xmlns:x14="http://schemas.microsoft.com/office/spreadsheetml/2009/9/main" uri="{504A1905-F514-4f6f-8877-14C23A59335A}">
      <x14:table altTextSummary="Fotoğrafçılık öğelerini ve bu tabloya her öğe için harcanan Tahmini ve Gerçek miktarı girin. Toplam Fotoğraf masrafları en sonda otomatik olarak hesaplanır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A3FD99-DA8F-4A21-9685-7A5FCADCFA31}" name="StationeryAndPrinting" displayName="StationeryAndPrinting" ref="B70:D76" totalsRowCount="1" headerRowDxfId="35" dataDxfId="34" totalsRowDxfId="33">
  <autoFilter ref="B70:D75" xr:uid="{8CA1228B-B309-445E-AFFA-211FB773D443}">
    <filterColumn colId="0" hiddenButton="1"/>
    <filterColumn colId="1" hiddenButton="1"/>
    <filterColumn colId="2" hiddenButton="1"/>
  </autoFilter>
  <tableColumns count="3">
    <tableColumn id="1" xr3:uid="{3E4BE352-0086-493C-8562-656C14B1464E}" name="Öğe " totalsRowLabel="Toplam kırtasiye/baskı" dataDxfId="32" totalsRowDxfId="31"/>
    <tableColumn id="2" xr3:uid="{A0C8736F-77AD-4266-A6EC-9CBF926851A8}" name="Tahmini" totalsRowFunction="sum" dataDxfId="30" totalsRowDxfId="29"/>
    <tableColumn id="3" xr3:uid="{70D54E55-35D9-40D1-8A2B-A3D8C82E27BE}" name="Fiili" totalsRowFunction="sum" dataDxfId="28" totalsRowDxfId="27"/>
  </tableColumns>
  <tableStyleInfo name="Tablo Stili 4" showFirstColumn="1" showLastColumn="0" showRowStripes="0" showColumnStripes="0"/>
  <extLst>
    <ext xmlns:x14="http://schemas.microsoft.com/office/spreadsheetml/2009/9/main" uri="{504A1905-F514-4f6f-8877-14C23A59335A}">
      <x14:table altTextSummary="Kırtasiye ve Baskı öğelerini ve bu tablodaki her bir öğe için harcanan Tahmini ve Gerçek miktarı girin. Toplam Kırtasiye ve Baskı giderleri en sonda otomatik olarak hesaplanır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0A3CCC-FFD1-4EA2-8BEF-1E5F4A9C5A4B}" name="Ulaşım" displayName="Ulaşım" ref="B79:D84" totalsRowCount="1" headerRowDxfId="26" dataDxfId="25" totalsRowDxfId="24">
  <autoFilter ref="B79:D83" xr:uid="{47DEAEB4-3412-4D53-800F-6ED7495321BD}">
    <filterColumn colId="0" hiddenButton="1"/>
    <filterColumn colId="1" hiddenButton="1"/>
    <filterColumn colId="2" hiddenButton="1"/>
  </autoFilter>
  <tableColumns count="3">
    <tableColumn id="1" xr3:uid="{089800D6-AFF1-40E9-B875-3680D860D98C}" name="Öğe " totalsRowLabel="Toplam ulaşım" dataDxfId="23" totalsRowDxfId="22"/>
    <tableColumn id="2" xr3:uid="{7C0D7615-7274-470D-AEBD-17C104511E87}" name="Tahmini" totalsRowFunction="sum" dataDxfId="21" totalsRowDxfId="20"/>
    <tableColumn id="3" xr3:uid="{296389AC-8EA3-4EEE-930C-A3B7ACDBD87D}" name="Fiili" totalsRowFunction="sum" dataDxfId="19" totalsRowDxfId="18"/>
  </tableColumns>
  <tableStyleInfo name="Tablo Stili 1" showFirstColumn="1" showLastColumn="0" showRowStripes="0" showColumnStripes="0"/>
  <extLst>
    <ext xmlns:x14="http://schemas.microsoft.com/office/spreadsheetml/2009/9/main" uri="{504A1905-F514-4f6f-8877-14C23A59335A}">
      <x14:table altTextSummary="Taşıma öğelerini ve bu tabloya her bir öğe için harcanan Tahmini ve Gerçek miktarı girin. Toplam Harcamalar en sonda otomatik hesaplanır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527217-B006-429F-9B2F-AF3A0D8F87A2}" name="DiğerGiderler" displayName="DiğerGiderler" ref="B87:D93" totalsRowCount="1" headerRowDxfId="17" dataDxfId="16" totalsRowDxfId="15">
  <autoFilter ref="B87:D92" xr:uid="{6BD61E07-B2A1-48BB-8975-14FBD4B0C147}">
    <filterColumn colId="0" hiddenButton="1"/>
    <filterColumn colId="1" hiddenButton="1"/>
    <filterColumn colId="2" hiddenButton="1"/>
  </autoFilter>
  <tableColumns count="3">
    <tableColumn id="1" xr3:uid="{A2AD4560-965C-47BC-9219-71F650864800}" name="Öğe " totalsRowLabel="Toplam diğer giderler" dataDxfId="14" totalsRowDxfId="13"/>
    <tableColumn id="2" xr3:uid="{9195FD66-4408-4CD3-B8B1-64D89DD082EB}" name="Tahmini" totalsRowFunction="sum" dataDxfId="12" totalsRowDxfId="11"/>
    <tableColumn id="3" xr3:uid="{A3B0F6A4-1128-442B-9A86-A095E90FF4FD}" name="Fiili" totalsRowFunction="sum" dataDxfId="10" totalsRowDxfId="9"/>
  </tableColumns>
  <tableStyleInfo name="Tablo Stili 2" showFirstColumn="1" showLastColumn="0" showRowStripes="0" showColumnStripes="0"/>
  <extLst>
    <ext xmlns:x14="http://schemas.microsoft.com/office/spreadsheetml/2009/9/main" uri="{504A1905-F514-4f6f-8877-14C23A59335A}">
      <x14:table altTextSummary="Bu tabloya Diğer Giderler kalemlerini ve her bir kalem için harcanan Tahmini ve Fiili tutarı girin. Toplam Diğer Giderler en sonda otomatik olarak hesaplanır"/>
    </ext>
  </extLst>
</table>
</file>

<file path=xl/theme/theme11.xml><?xml version="1.0" encoding="utf-8"?>
<a:theme xmlns:a="http://schemas.openxmlformats.org/drawingml/2006/main" name="Office Theme">
  <a:themeElements>
    <a:clrScheme name="tf89372719 1">
      <a:dk1>
        <a:srgbClr val="000000"/>
      </a:dk1>
      <a:lt1>
        <a:srgbClr val="FFFFFF"/>
      </a:lt1>
      <a:dk2>
        <a:srgbClr val="627581"/>
      </a:dk2>
      <a:lt2>
        <a:srgbClr val="EBEBEB"/>
      </a:lt2>
      <a:accent1>
        <a:srgbClr val="879B8F"/>
      </a:accent1>
      <a:accent2>
        <a:srgbClr val="BFC0AB"/>
      </a:accent2>
      <a:accent3>
        <a:srgbClr val="976352"/>
      </a:accent3>
      <a:accent4>
        <a:srgbClr val="917676"/>
      </a:accent4>
      <a:accent5>
        <a:srgbClr val="A6BCB7"/>
      </a:accent5>
      <a:accent6>
        <a:srgbClr val="685877"/>
      </a:accent6>
      <a:hlink>
        <a:srgbClr val="816A62"/>
      </a:hlink>
      <a:folHlink>
        <a:srgbClr val="637581"/>
      </a:folHlink>
    </a:clrScheme>
    <a:fontScheme name="Custom 48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22.xml" Id="rId3" /><Relationship Type="http://schemas.openxmlformats.org/officeDocument/2006/relationships/table" Target="/xl/tables/table63.xml" Id="rId7" /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5.xml" Id="rId6" /><Relationship Type="http://schemas.openxmlformats.org/officeDocument/2006/relationships/table" Target="/xl/tables/table106.xml" Id="rId11" /><Relationship Type="http://schemas.openxmlformats.org/officeDocument/2006/relationships/table" Target="/xl/tables/table47.xml" Id="rId5" /><Relationship Type="http://schemas.openxmlformats.org/officeDocument/2006/relationships/table" Target="/xl/tables/table98.xml" Id="rId10" /><Relationship Type="http://schemas.openxmlformats.org/officeDocument/2006/relationships/table" Target="/xl/tables/table39.xml" Id="rId4" /><Relationship Type="http://schemas.openxmlformats.org/officeDocument/2006/relationships/table" Target="/xl/tables/table810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EF9E-ADB2-411E-87B3-AEF1403DEC02}">
  <dimension ref="B1:B7"/>
  <sheetViews>
    <sheetView showGridLines="0" workbookViewId="0"/>
  </sheetViews>
  <sheetFormatPr defaultColWidth="8.85546875" defaultRowHeight="15"/>
  <cols>
    <col min="1" max="1" width="2.85546875" customWidth="1"/>
    <col min="2" max="2" width="80.85546875" customWidth="1"/>
    <col min="3" max="3" width="2.85546875" customWidth="1"/>
  </cols>
  <sheetData>
    <row r="1" spans="2:2" ht="84" customHeight="1">
      <c r="B1" s="29" t="s">
        <v>0</v>
      </c>
    </row>
    <row r="2" spans="2:2" ht="48.75" customHeight="1">
      <c r="B2" s="5" t="s">
        <v>1</v>
      </c>
    </row>
    <row r="3" spans="2:2" ht="56.25" customHeight="1">
      <c r="B3" s="5" t="s">
        <v>2</v>
      </c>
    </row>
    <row r="4" spans="2:2" ht="30" customHeight="1">
      <c r="B4" s="5" t="s">
        <v>3</v>
      </c>
    </row>
    <row r="5" spans="2:2">
      <c r="B5" s="6" t="s">
        <v>4</v>
      </c>
    </row>
    <row r="6" spans="2:2" ht="71.25" customHeight="1">
      <c r="B6" s="5" t="s">
        <v>5</v>
      </c>
    </row>
    <row r="7" spans="2:2" ht="30">
      <c r="B7" s="5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P100"/>
  <sheetViews>
    <sheetView tabSelected="1" zoomScaleNormal="100" workbookViewId="0"/>
  </sheetViews>
  <sheetFormatPr defaultColWidth="8.85546875" defaultRowHeight="15"/>
  <cols>
    <col min="1" max="1" width="2.85546875" style="7" customWidth="1"/>
    <col min="2" max="4" width="51" customWidth="1"/>
    <col min="5" max="5" width="2.85546875" customWidth="1"/>
  </cols>
  <sheetData>
    <row r="1" spans="1:16" ht="135" customHeight="1">
      <c r="B1" s="40" t="s">
        <v>7</v>
      </c>
      <c r="C1" s="40"/>
      <c r="D1" s="40"/>
    </row>
    <row r="2" spans="1:16" ht="24.95" customHeight="1">
      <c r="B2" s="3"/>
      <c r="C2" s="4"/>
      <c r="D2" s="4"/>
      <c r="L2" s="2"/>
      <c r="M2" s="2"/>
      <c r="N2" s="2"/>
      <c r="O2" s="2"/>
      <c r="P2" s="2"/>
    </row>
    <row r="3" spans="1:16" ht="38.1" customHeight="1">
      <c r="B3" s="46" t="s">
        <v>8</v>
      </c>
      <c r="C3" s="47"/>
      <c r="D3" s="48"/>
      <c r="E3" s="8"/>
    </row>
    <row r="4" spans="1:16" ht="24.95" customHeight="1">
      <c r="B4" s="30" t="s">
        <v>9</v>
      </c>
      <c r="C4" s="31" t="s">
        <v>70</v>
      </c>
      <c r="D4" s="32" t="s">
        <v>71</v>
      </c>
      <c r="E4" s="8"/>
    </row>
    <row r="5" spans="1:16" ht="24.6" customHeight="1">
      <c r="B5" s="34" t="s">
        <v>10</v>
      </c>
      <c r="C5" s="38">
        <f>SUM(Giyim[[#Totals],[Tahmini]],Dekorasyon[[#Totals],[Tahmini]],Hediyeler[[#Totals],[Tahmini]],Çiçekler[[#Totals],[Tahmini]],Müzik[[#Totals],[Tahmini]],Fotoğraf[[#Totals],[Tahmini]],Resepsiyon[[#Totals],[Tahmini]],StationeryAndPrinting[[#Totals],[Tahmini]],Ulaşım[[#Totals],[Tahmini]],DiğerGiderler[[#Totals],[Tahmini]])</f>
        <v>0</v>
      </c>
      <c r="D5" s="33">
        <f>SUM(Giyim[[#Totals],[Fiili]],Dekorasyon[[#Totals],[Fiili]],Hediyeler[[#Totals],[Fiili]],Çiçekler[[#Totals],[Fiili]],Müzik[[#Totals],[Fiili]],Fotoğraf[[#Totals],[Fiili]],Resepsiyon[[#Totals],[Fiili]],StationeryAndPrinting[[#Totals],[Fiili]],Ulaşım[[#Totals],[Fiili]],DiğerGiderler[[#Totals],[Fiili]],)</f>
        <v>0</v>
      </c>
      <c r="E5" s="8"/>
    </row>
    <row r="6" spans="1:16" ht="24.95" customHeight="1">
      <c r="B6" s="3"/>
      <c r="C6" s="4"/>
      <c r="D6" s="4"/>
      <c r="L6" s="2"/>
      <c r="M6" s="2"/>
      <c r="N6" s="2"/>
      <c r="O6" s="2"/>
      <c r="P6" s="2"/>
    </row>
    <row r="7" spans="1:16" ht="38.1" customHeight="1">
      <c r="B7" s="49" t="s">
        <v>11</v>
      </c>
      <c r="C7" s="50"/>
      <c r="D7" s="51"/>
      <c r="E7" s="9"/>
    </row>
    <row r="8" spans="1:16" ht="24.95" customHeight="1">
      <c r="B8" s="35" t="s">
        <v>9</v>
      </c>
      <c r="C8" s="36" t="s">
        <v>70</v>
      </c>
      <c r="D8" s="37" t="s">
        <v>71</v>
      </c>
      <c r="E8" s="9"/>
    </row>
    <row r="9" spans="1:16" ht="24.95" customHeight="1">
      <c r="B9" s="19" t="s">
        <v>12</v>
      </c>
      <c r="C9" s="20"/>
      <c r="D9" s="20"/>
      <c r="E9" s="9"/>
    </row>
    <row r="10" spans="1:16" ht="24.95" customHeight="1">
      <c r="B10" s="19" t="s">
        <v>13</v>
      </c>
      <c r="C10" s="20"/>
      <c r="D10" s="20"/>
    </row>
    <row r="11" spans="1:16" ht="24.95" customHeight="1">
      <c r="A11" s="10"/>
      <c r="B11" s="19" t="s">
        <v>14</v>
      </c>
      <c r="C11" s="20"/>
      <c r="D11" s="20"/>
      <c r="E11" s="9"/>
    </row>
    <row r="12" spans="1:16" ht="24.95" customHeight="1">
      <c r="A12" s="10"/>
      <c r="B12" s="19" t="s">
        <v>15</v>
      </c>
      <c r="C12" s="20"/>
      <c r="D12" s="20"/>
      <c r="E12" s="9"/>
    </row>
    <row r="13" spans="1:16" ht="24.95" customHeight="1">
      <c r="B13" s="19" t="s">
        <v>16</v>
      </c>
      <c r="C13" s="20"/>
      <c r="D13" s="20"/>
    </row>
    <row r="14" spans="1:16" ht="24.95" customHeight="1">
      <c r="B14" s="18" t="s">
        <v>17</v>
      </c>
      <c r="C14" s="39">
        <f>SUBTOTAL(109,Giyim[Tahmini])</f>
        <v>0</v>
      </c>
      <c r="D14" s="21">
        <f>SUBTOTAL(109,Giyim[Fiili])</f>
        <v>0</v>
      </c>
    </row>
    <row r="15" spans="1:16" ht="24.95" customHeight="1">
      <c r="B15" s="11"/>
    </row>
    <row r="16" spans="1:16" ht="38.1" customHeight="1">
      <c r="B16" s="52" t="s">
        <v>18</v>
      </c>
      <c r="C16" s="53"/>
      <c r="D16" s="53"/>
      <c r="E16" s="12"/>
    </row>
    <row r="17" spans="2:5" ht="24.95" customHeight="1">
      <c r="B17" s="35" t="s">
        <v>9</v>
      </c>
      <c r="C17" s="36" t="s">
        <v>70</v>
      </c>
      <c r="D17" s="37" t="s">
        <v>71</v>
      </c>
    </row>
    <row r="18" spans="2:5" ht="24.95" customHeight="1">
      <c r="B18" s="22" t="s">
        <v>19</v>
      </c>
      <c r="C18" s="23"/>
      <c r="D18" s="23"/>
    </row>
    <row r="19" spans="2:5" ht="24.95" customHeight="1">
      <c r="B19" s="22" t="s">
        <v>20</v>
      </c>
      <c r="C19" s="23"/>
      <c r="D19" s="23"/>
    </row>
    <row r="20" spans="2:5" ht="24.95" customHeight="1">
      <c r="B20" s="22" t="s">
        <v>21</v>
      </c>
      <c r="C20" s="23"/>
      <c r="D20" s="23"/>
    </row>
    <row r="21" spans="2:5" ht="24.95" customHeight="1">
      <c r="B21" s="22" t="s">
        <v>22</v>
      </c>
      <c r="C21" s="23"/>
      <c r="D21" s="23"/>
    </row>
    <row r="22" spans="2:5" ht="24.95" customHeight="1">
      <c r="B22" s="22" t="s">
        <v>23</v>
      </c>
      <c r="C22" s="23"/>
      <c r="D22" s="23"/>
    </row>
    <row r="23" spans="2:5" ht="24.95" customHeight="1">
      <c r="B23" s="22" t="s">
        <v>16</v>
      </c>
      <c r="C23" s="23"/>
      <c r="D23" s="23"/>
    </row>
    <row r="24" spans="2:5" ht="24.95" customHeight="1">
      <c r="B24" s="18" t="s">
        <v>24</v>
      </c>
      <c r="C24" s="39">
        <f>SUBTOTAL(109,Dekorasyon[Tahmini])</f>
        <v>0</v>
      </c>
      <c r="D24" s="21">
        <f>SUBTOTAL(109,Dekorasyon[Fiili])</f>
        <v>0</v>
      </c>
    </row>
    <row r="25" spans="2:5" ht="24.95" customHeight="1"/>
    <row r="26" spans="2:5" ht="38.1" customHeight="1">
      <c r="B26" s="54" t="s">
        <v>25</v>
      </c>
      <c r="C26" s="55"/>
      <c r="D26" s="56"/>
      <c r="E26" s="15"/>
    </row>
    <row r="27" spans="2:5" ht="24.95" customHeight="1">
      <c r="B27" s="35" t="s">
        <v>9</v>
      </c>
      <c r="C27" s="36" t="s">
        <v>70</v>
      </c>
      <c r="D27" s="37" t="s">
        <v>71</v>
      </c>
    </row>
    <row r="28" spans="2:5" ht="24.95" customHeight="1">
      <c r="B28" s="24" t="s">
        <v>26</v>
      </c>
      <c r="C28" s="25"/>
      <c r="D28" s="25"/>
    </row>
    <row r="29" spans="2:5" ht="24.95" customHeight="1">
      <c r="B29" s="24" t="s">
        <v>27</v>
      </c>
      <c r="C29" s="25"/>
      <c r="D29" s="25"/>
    </row>
    <row r="30" spans="2:5" ht="24.95" customHeight="1">
      <c r="B30" s="24" t="s">
        <v>28</v>
      </c>
      <c r="C30" s="25"/>
      <c r="D30" s="25"/>
    </row>
    <row r="31" spans="2:5" ht="24.95" customHeight="1">
      <c r="B31" s="24" t="s">
        <v>29</v>
      </c>
      <c r="C31" s="25"/>
      <c r="D31" s="25"/>
    </row>
    <row r="32" spans="2:5" ht="24.95" customHeight="1">
      <c r="B32" s="24" t="s">
        <v>16</v>
      </c>
      <c r="C32" s="25"/>
      <c r="D32" s="25"/>
    </row>
    <row r="33" spans="2:5" ht="24.95" customHeight="1">
      <c r="B33" s="18" t="s">
        <v>30</v>
      </c>
      <c r="C33" s="39">
        <f>SUBTOTAL(109,Hediyeler[Tahmini])</f>
        <v>0</v>
      </c>
      <c r="D33" s="21">
        <f>SUBTOTAL(109,Hediyeler[Fiili])</f>
        <v>0</v>
      </c>
    </row>
    <row r="34" spans="2:5" ht="24.95" customHeight="1"/>
    <row r="35" spans="2:5" ht="38.1" customHeight="1">
      <c r="B35" s="43" t="s">
        <v>31</v>
      </c>
      <c r="C35" s="44"/>
      <c r="D35" s="45"/>
      <c r="E35" s="17"/>
    </row>
    <row r="36" spans="2:5" ht="24.95" customHeight="1">
      <c r="B36" s="35" t="s">
        <v>9</v>
      </c>
      <c r="C36" s="36" t="s">
        <v>70</v>
      </c>
      <c r="D36" s="37" t="s">
        <v>71</v>
      </c>
    </row>
    <row r="37" spans="2:5" ht="24.95" customHeight="1">
      <c r="B37" s="26" t="s">
        <v>32</v>
      </c>
      <c r="C37" s="27"/>
      <c r="D37" s="27"/>
    </row>
    <row r="38" spans="2:5" ht="24.95" customHeight="1">
      <c r="B38" s="26" t="s">
        <v>33</v>
      </c>
      <c r="C38" s="27"/>
      <c r="D38" s="27"/>
    </row>
    <row r="39" spans="2:5" ht="24.95" customHeight="1">
      <c r="B39" s="26" t="s">
        <v>34</v>
      </c>
      <c r="C39" s="27"/>
      <c r="D39" s="27"/>
    </row>
    <row r="40" spans="2:5" ht="24.95" customHeight="1">
      <c r="B40" s="26" t="s">
        <v>35</v>
      </c>
      <c r="C40" s="27"/>
      <c r="D40" s="27"/>
    </row>
    <row r="41" spans="2:5" ht="24.95" customHeight="1">
      <c r="B41" s="26" t="s">
        <v>16</v>
      </c>
      <c r="C41" s="27"/>
      <c r="D41" s="27"/>
    </row>
    <row r="42" spans="2:5" ht="24.95" customHeight="1">
      <c r="B42" s="18" t="s">
        <v>36</v>
      </c>
      <c r="C42" s="39">
        <f>SUBTOTAL(109,Çiçekler[Tahmini])</f>
        <v>0</v>
      </c>
      <c r="D42" s="21">
        <f>SUBTOTAL(109,Çiçekler[Fiili])</f>
        <v>0</v>
      </c>
    </row>
    <row r="43" spans="2:5" ht="24.95" customHeight="1"/>
    <row r="44" spans="2:5" ht="38.1" customHeight="1">
      <c r="B44" s="57" t="s">
        <v>37</v>
      </c>
      <c r="C44" s="58"/>
      <c r="D44" s="59"/>
      <c r="E44" s="9"/>
    </row>
    <row r="45" spans="2:5" ht="24.95" customHeight="1">
      <c r="B45" s="35" t="s">
        <v>9</v>
      </c>
      <c r="C45" s="36" t="s">
        <v>70</v>
      </c>
      <c r="D45" s="37" t="s">
        <v>71</v>
      </c>
    </row>
    <row r="46" spans="2:5" ht="24.95" customHeight="1">
      <c r="B46" s="19" t="s">
        <v>38</v>
      </c>
      <c r="C46" s="20"/>
      <c r="D46" s="20"/>
    </row>
    <row r="47" spans="2:5" ht="24.95" customHeight="1">
      <c r="B47" s="19" t="s">
        <v>39</v>
      </c>
      <c r="C47" s="20"/>
      <c r="D47" s="20"/>
    </row>
    <row r="48" spans="2:5" ht="24.95" customHeight="1">
      <c r="B48" s="19" t="s">
        <v>16</v>
      </c>
      <c r="C48" s="20"/>
      <c r="D48" s="20"/>
    </row>
    <row r="49" spans="2:5" ht="24.95" customHeight="1">
      <c r="B49" s="18" t="s">
        <v>40</v>
      </c>
      <c r="C49" s="39">
        <f>SUBTOTAL(109,Müzik[Tahmini])</f>
        <v>0</v>
      </c>
      <c r="D49" s="21">
        <f>SUBTOTAL(109,Müzik[Fiili])</f>
        <v>0</v>
      </c>
    </row>
    <row r="50" spans="2:5" ht="24.95" customHeight="1"/>
    <row r="51" spans="2:5" ht="38.1" customHeight="1">
      <c r="B51" s="60" t="s">
        <v>41</v>
      </c>
      <c r="C51" s="61"/>
      <c r="D51" s="62"/>
    </row>
    <row r="52" spans="2:5" ht="24.95" customHeight="1">
      <c r="B52" s="35" t="s">
        <v>9</v>
      </c>
      <c r="C52" s="36" t="s">
        <v>70</v>
      </c>
      <c r="D52" s="37" t="s">
        <v>71</v>
      </c>
    </row>
    <row r="53" spans="2:5" ht="24.95" customHeight="1">
      <c r="B53" s="22" t="s">
        <v>42</v>
      </c>
      <c r="C53" s="28"/>
      <c r="D53" s="23"/>
    </row>
    <row r="54" spans="2:5" ht="24.95" customHeight="1">
      <c r="B54" s="22" t="s">
        <v>43</v>
      </c>
      <c r="C54" s="23"/>
      <c r="D54" s="23"/>
    </row>
    <row r="55" spans="2:5" ht="24.95" customHeight="1">
      <c r="B55" s="22" t="s">
        <v>44</v>
      </c>
      <c r="C55" s="23"/>
      <c r="D55" s="23"/>
    </row>
    <row r="56" spans="2:5" ht="24.95" customHeight="1">
      <c r="B56" s="22" t="s">
        <v>45</v>
      </c>
      <c r="C56" s="23"/>
      <c r="D56" s="23"/>
    </row>
    <row r="57" spans="2:5" ht="24.95" customHeight="1">
      <c r="B57" s="22" t="s">
        <v>16</v>
      </c>
      <c r="C57" s="23"/>
      <c r="D57" s="23"/>
    </row>
    <row r="58" spans="2:5" ht="24.95" customHeight="1">
      <c r="B58" s="18" t="s">
        <v>46</v>
      </c>
      <c r="C58" s="39">
        <f>SUBTOTAL(109,Fotoğraf[Tahmini])</f>
        <v>0</v>
      </c>
      <c r="D58" s="21">
        <f>SUBTOTAL(109,Fotoğraf[Fiili])</f>
        <v>0</v>
      </c>
    </row>
    <row r="59" spans="2:5" ht="24.95" customHeight="1">
      <c r="B59" s="16"/>
      <c r="C59" s="16"/>
      <c r="D59" s="16"/>
    </row>
    <row r="60" spans="2:5" ht="38.1" customHeight="1">
      <c r="B60" s="63" t="s">
        <v>47</v>
      </c>
      <c r="C60" s="64"/>
      <c r="D60" s="65"/>
      <c r="E60" s="15"/>
    </row>
    <row r="61" spans="2:5" ht="24.95" customHeight="1">
      <c r="B61" s="35" t="s">
        <v>9</v>
      </c>
      <c r="C61" s="36" t="s">
        <v>70</v>
      </c>
      <c r="D61" s="37" t="s">
        <v>71</v>
      </c>
    </row>
    <row r="62" spans="2:5" ht="24.95" customHeight="1">
      <c r="B62" s="24" t="s">
        <v>48</v>
      </c>
      <c r="C62" s="25"/>
      <c r="D62" s="25"/>
    </row>
    <row r="63" spans="2:5" ht="24.95" customHeight="1">
      <c r="B63" s="24" t="s">
        <v>49</v>
      </c>
      <c r="C63" s="25"/>
      <c r="D63" s="25"/>
    </row>
    <row r="64" spans="2:5" ht="24.95" customHeight="1">
      <c r="B64" s="24" t="s">
        <v>50</v>
      </c>
      <c r="C64" s="25"/>
      <c r="D64" s="25"/>
    </row>
    <row r="65" spans="2:5" ht="24.95" customHeight="1">
      <c r="B65" s="24" t="s">
        <v>51</v>
      </c>
      <c r="C65" s="25"/>
      <c r="D65" s="25"/>
    </row>
    <row r="66" spans="2:5" ht="24.95" customHeight="1">
      <c r="B66" s="24" t="s">
        <v>16</v>
      </c>
      <c r="C66" s="25"/>
      <c r="D66" s="25"/>
    </row>
    <row r="67" spans="2:5" ht="24.95" customHeight="1">
      <c r="B67" s="18" t="s">
        <v>52</v>
      </c>
      <c r="C67" s="39">
        <f>SUBTOTAL(109,Resepsiyon[Tahmini])</f>
        <v>0</v>
      </c>
      <c r="D67" s="21">
        <f>SUBTOTAL(109,Resepsiyon[Fiili])</f>
        <v>0</v>
      </c>
    </row>
    <row r="68" spans="2:5" ht="24.95" customHeight="1"/>
    <row r="69" spans="2:5" ht="35.1" customHeight="1">
      <c r="B69" s="66" t="s">
        <v>53</v>
      </c>
      <c r="C69" s="67"/>
      <c r="D69" s="67"/>
      <c r="E69" s="17"/>
    </row>
    <row r="70" spans="2:5" ht="24.95" customHeight="1">
      <c r="B70" s="35" t="s">
        <v>9</v>
      </c>
      <c r="C70" s="36" t="s">
        <v>70</v>
      </c>
      <c r="D70" s="37" t="s">
        <v>71</v>
      </c>
    </row>
    <row r="71" spans="2:5" ht="24.95" customHeight="1">
      <c r="B71" s="26" t="s">
        <v>54</v>
      </c>
      <c r="C71" s="27"/>
      <c r="D71" s="27"/>
    </row>
    <row r="72" spans="2:5" ht="24.95" customHeight="1">
      <c r="B72" s="26" t="s">
        <v>55</v>
      </c>
      <c r="C72" s="27"/>
      <c r="D72" s="27"/>
    </row>
    <row r="73" spans="2:5" ht="24.95" customHeight="1">
      <c r="B73" s="26" t="s">
        <v>56</v>
      </c>
      <c r="C73" s="27"/>
      <c r="D73" s="27"/>
    </row>
    <row r="74" spans="2:5" ht="24.95" customHeight="1">
      <c r="B74" s="26" t="s">
        <v>57</v>
      </c>
      <c r="C74" s="27"/>
      <c r="D74" s="27"/>
    </row>
    <row r="75" spans="2:5" ht="24.95" customHeight="1">
      <c r="B75" s="26" t="s">
        <v>16</v>
      </c>
      <c r="C75" s="27"/>
      <c r="D75" s="27"/>
    </row>
    <row r="76" spans="2:5" ht="24.95" customHeight="1">
      <c r="B76" s="18" t="s">
        <v>58</v>
      </c>
      <c r="C76" s="39">
        <f>SUBTOTAL(109,StationeryAndPrinting[Tahmini])</f>
        <v>0</v>
      </c>
      <c r="D76" s="21">
        <f>SUBTOTAL(109,StationeryAndPrinting[Fiili])</f>
        <v>0</v>
      </c>
    </row>
    <row r="77" spans="2:5" ht="24.95" customHeight="1"/>
    <row r="78" spans="2:5" ht="35.1" customHeight="1">
      <c r="B78" s="49" t="s">
        <v>59</v>
      </c>
      <c r="C78" s="50"/>
      <c r="D78" s="51"/>
      <c r="E78" s="9"/>
    </row>
    <row r="79" spans="2:5" ht="24.95" customHeight="1">
      <c r="B79" s="35" t="s">
        <v>9</v>
      </c>
      <c r="C79" s="36" t="s">
        <v>70</v>
      </c>
      <c r="D79" s="37" t="s">
        <v>71</v>
      </c>
    </row>
    <row r="80" spans="2:5" ht="24.95" customHeight="1">
      <c r="B80" s="19" t="s">
        <v>60</v>
      </c>
      <c r="C80" s="20"/>
      <c r="D80" s="20"/>
    </row>
    <row r="81" spans="1:5" ht="24.95" customHeight="1">
      <c r="B81" s="19" t="s">
        <v>61</v>
      </c>
      <c r="C81" s="20"/>
      <c r="D81" s="20"/>
    </row>
    <row r="82" spans="1:5" ht="24.95" customHeight="1">
      <c r="B82" s="19" t="s">
        <v>62</v>
      </c>
      <c r="C82" s="20"/>
      <c r="D82" s="20"/>
    </row>
    <row r="83" spans="1:5" ht="24.95" customHeight="1">
      <c r="B83" s="19" t="s">
        <v>16</v>
      </c>
      <c r="C83" s="20"/>
      <c r="D83" s="20"/>
    </row>
    <row r="84" spans="1:5" ht="24.95" customHeight="1">
      <c r="B84" s="18" t="s">
        <v>63</v>
      </c>
      <c r="C84" s="39">
        <f>SUBTOTAL(109,Ulaşım[Tahmini])</f>
        <v>0</v>
      </c>
      <c r="D84" s="21">
        <f>SUBTOTAL(109,Ulaşım[Fiili])</f>
        <v>0</v>
      </c>
    </row>
    <row r="85" spans="1:5" ht="24.95" customHeight="1">
      <c r="B85" s="14"/>
      <c r="C85" s="14"/>
      <c r="D85" s="14"/>
    </row>
    <row r="86" spans="1:5" ht="35.1" customHeight="1">
      <c r="A86" s="13"/>
      <c r="B86" s="41" t="s">
        <v>64</v>
      </c>
      <c r="C86" s="42"/>
      <c r="D86" s="42"/>
      <c r="E86" s="12"/>
    </row>
    <row r="87" spans="1:5" ht="24.95" customHeight="1">
      <c r="B87" s="35" t="s">
        <v>9</v>
      </c>
      <c r="C87" s="36" t="s">
        <v>70</v>
      </c>
      <c r="D87" s="37" t="s">
        <v>71</v>
      </c>
    </row>
    <row r="88" spans="1:5" ht="24.95" customHeight="1">
      <c r="B88" s="22" t="s">
        <v>65</v>
      </c>
      <c r="C88" s="23"/>
      <c r="D88" s="23"/>
    </row>
    <row r="89" spans="1:5" ht="24.95" customHeight="1">
      <c r="B89" s="22" t="s">
        <v>66</v>
      </c>
      <c r="C89" s="23"/>
      <c r="D89" s="23"/>
    </row>
    <row r="90" spans="1:5" ht="24.95" customHeight="1">
      <c r="B90" s="22" t="s">
        <v>67</v>
      </c>
      <c r="C90" s="23"/>
      <c r="D90" s="23"/>
    </row>
    <row r="91" spans="1:5" ht="24.95" customHeight="1">
      <c r="B91" s="22" t="s">
        <v>68</v>
      </c>
      <c r="C91" s="23"/>
      <c r="D91" s="23"/>
    </row>
    <row r="92" spans="1:5" ht="24.95" customHeight="1">
      <c r="B92" s="22" t="s">
        <v>16</v>
      </c>
      <c r="C92" s="23"/>
      <c r="D92" s="23"/>
    </row>
    <row r="93" spans="1:5" ht="24.95" customHeight="1">
      <c r="B93" s="18" t="s">
        <v>69</v>
      </c>
      <c r="C93" s="39">
        <f>SUBTOTAL(109,DiğerGiderler[Tahmini])</f>
        <v>0</v>
      </c>
      <c r="D93" s="21">
        <f>SUBTOTAL(109,DiğerGiderler[Fiili])</f>
        <v>0</v>
      </c>
    </row>
    <row r="100" spans="6:6">
      <c r="F100" s="1"/>
    </row>
  </sheetData>
  <mergeCells count="12">
    <mergeCell ref="B1:D1"/>
    <mergeCell ref="B86:D86"/>
    <mergeCell ref="B35:D35"/>
    <mergeCell ref="B3:D3"/>
    <mergeCell ref="B7:D7"/>
    <mergeCell ref="B16:D16"/>
    <mergeCell ref="B26:D26"/>
    <mergeCell ref="B44:D44"/>
    <mergeCell ref="B51:D51"/>
    <mergeCell ref="B60:D60"/>
    <mergeCell ref="B69:D69"/>
    <mergeCell ref="B78:D78"/>
  </mergeCells>
  <phoneticPr fontId="7" type="noConversion"/>
  <dataValidations count="2">
    <dataValidation allowBlank="1" showInputMessage="1" showErrorMessage="1" prompt="Tahmini etiket C3 hücresinde ve Fiili etiket D3 hücresindedir." sqref="A3:A4 A7:A8 A16:A17 A35:A36 A44:A45 A51:A52 A60:A61 A69:A70 A78:A79 A86:A87 A27" xr:uid="{4D9793C6-50B0-4FB6-AEA8-67083029D0BF}"/>
    <dataValidation allowBlank="1" showInputMessage="1" showErrorMessage="1" prompt="Toplam Giderler etiketi sağdaki hücrededir. Toplam Tahmini Giderler, C4 hücresinde ve Toplam Fiili Giderler D4 hücresinde otomatik olarak hesaplanır. Sonraki yönerge A6 hücresindedir." sqref="A5" xr:uid="{7CE7AE44-DF6D-4248-AD83-D4C9E1965B2F}"/>
  </dataValidations>
  <pageMargins left="0.7" right="0.7" top="0.75" bottom="0.75" header="0.3" footer="0.3"/>
  <pageSetup paperSize="9" orientation="portrait" horizontalDpi="1200" verticalDpi="12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1C7793C3-3B8B-40B1-81D4-49EC89A52A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A82612E0-C279-4C09-8E0F-D637B548D5E5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0C065C9-8705-4A5E-AA45-BEFCD2BA3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TM89372719</ap:Template>
  <ap:DocSecurity>0</ap:DocSecurity>
  <ap:ScaleCrop>false</ap:ScaleCrop>
  <ap:HeadingPairs>
    <vt:vector baseType="variant" size="2">
      <vt:variant>
        <vt:lpstr>Çalışma Sayfaları</vt:lpstr>
      </vt:variant>
      <vt:variant>
        <vt:i4>2</vt:i4>
      </vt:variant>
    </vt:vector>
  </ap:HeadingPairs>
  <ap:TitlesOfParts>
    <vt:vector baseType="lpstr" size="2">
      <vt:lpstr>Başlangıç</vt:lpstr>
      <vt:lpstr>Düğün bütçesi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2022-11-12T06:05:10Z</dcterms:created>
  <dcterms:modified xsi:type="dcterms:W3CDTF">2022-12-16T03:03:19Z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