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ZamanÇizelgesi" sheetId="15" r:id="rId1"/>
    <sheet name="Hakkında" sheetId="20" r:id="rId2"/>
  </sheets>
  <definedNames>
    <definedName name="Hafta_Başlangıç">ZamanÇizelgesi!$H$4</definedName>
    <definedName name="_xlnm.Print_Area" localSheetId="0">ZamanÇizelgesi!$B$1:$L$31</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<sst xmlns="http://schemas.openxmlformats.org/spreadsheetml/2006/main" count="85" uniqueCount="71">
  <si>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Bu çalışma sayfasında Haftalık bir Zaman Çizelgesi oluşturun.
Bu çalışma sayfasının başlığı B1 hücresindedir. 
G1 hücresine şirketinizin adını girin.
Ekran okuyucular için yönergeler ve bu çalışma kitabının yazarı dahil olmak üzere bu çalışma sayfasını kullanmaya ilişkin bilgiler Hakkında çalışma sayfasındadır.
Daha fazla yönerge duymak için A sütununda aşağı ilerlemeye devam edin.</t>
  </si>
  <si>
    <t>B4 hücresine şirketin Şehri, Posta kodunu ve H4 hücresinde bu Zaman Çizelgesinin hafta başlangıç tarihini girin.</t>
  </si>
  <si>
    <t>B5 hücresine şirketin telefon numarasını girin.
Yönergeler A7 hücresindedir.</t>
  </si>
  <si>
    <t>ZAMAN ÇİZELGESİ</t>
  </si>
  <si>
    <t>Adres 1</t>
  </si>
  <si>
    <t>Adres 2</t>
  </si>
  <si>
    <t>Şehir, Eyalet Posta Kodu:</t>
  </si>
  <si>
    <t>Telefon</t>
  </si>
  <si>
    <t>Hafta Günü</t>
  </si>
  <si>
    <t>Çalışanın İmzası</t>
  </si>
  <si>
    <t>Yöneticinin İmzası</t>
  </si>
  <si>
    <t>Saat
Giriş</t>
  </si>
  <si>
    <r>
      <t xml:space="preserve">Molalar
</t>
    </r>
    <r>
      <rPr>
        <b/>
        <sz val="8"/>
        <color indexed="9"/>
        <rFont val="Calibri"/>
        <family val="2"/>
        <scheme val="major"/>
      </rPr>
      <t>(dakika)</t>
    </r>
  </si>
  <si>
    <t>Çalışan Adı:</t>
  </si>
  <si>
    <t>Yönetici Adı:</t>
  </si>
  <si>
    <t>Hafta Başlangıcı:</t>
  </si>
  <si>
    <t>Saat
Çıkış</t>
  </si>
  <si>
    <t>Tarih</t>
  </si>
  <si>
    <t>Şirket Adı</t>
  </si>
  <si>
    <r>
      <t xml:space="preserve">Toplam
</t>
    </r>
    <r>
      <rPr>
        <b/>
        <sz val="8"/>
        <color indexed="9"/>
        <rFont val="Calibri"/>
        <family val="2"/>
        <scheme val="major"/>
      </rPr>
      <t>[s]: dd</t>
    </r>
  </si>
  <si>
    <t>Toplam</t>
  </si>
  <si>
    <t>Sütun1</t>
  </si>
  <si>
    <t>Saat Ücreti:</t>
  </si>
  <si>
    <t>Toplam Ücret:</t>
  </si>
  <si>
    <t>Genel Toplam Ücret:</t>
  </si>
  <si>
    <r>
      <t xml:space="preserve">Normal Çalışma
</t>
    </r>
    <r>
      <rPr>
        <b/>
        <sz val="8"/>
        <color indexed="9"/>
        <rFont val="Calibri"/>
        <family val="2"/>
        <scheme val="major"/>
      </rPr>
      <t>[s]: dd</t>
    </r>
  </si>
  <si>
    <t>Normal Çalışma</t>
  </si>
  <si>
    <r>
      <t xml:space="preserve">Fazla Mesai
</t>
    </r>
    <r>
      <rPr>
        <b/>
        <sz val="8"/>
        <color indexed="9"/>
        <rFont val="Calibri"/>
        <family val="2"/>
        <scheme val="major"/>
      </rPr>
      <t>[s]: dd</t>
    </r>
  </si>
  <si>
    <t>Fazla Mesai</t>
  </si>
  <si>
    <r>
      <t xml:space="preserve">Hastalık
</t>
    </r>
    <r>
      <rPr>
        <b/>
        <sz val="8"/>
        <color indexed="9"/>
        <rFont val="Calibri"/>
        <family val="2"/>
        <scheme val="major"/>
      </rPr>
      <t>[s]: dd</t>
    </r>
  </si>
  <si>
    <t>Hastalık</t>
  </si>
  <si>
    <r>
      <t xml:space="preserve">Tatil
</t>
    </r>
    <r>
      <rPr>
        <b/>
        <sz val="8"/>
        <color indexed="9"/>
        <rFont val="Calibri"/>
        <family val="2"/>
        <scheme val="major"/>
      </rPr>
      <t>[s]: dd</t>
    </r>
  </si>
  <si>
    <t>Tatil</t>
  </si>
  <si>
    <r>
      <t xml:space="preserve">Tatil İzni
</t>
    </r>
    <r>
      <rPr>
        <b/>
        <sz val="8"/>
        <color indexed="9"/>
        <rFont val="Calibri"/>
        <family val="2"/>
        <scheme val="major"/>
      </rPr>
      <t>[s]: dd</t>
    </r>
  </si>
  <si>
    <t>Tatil İzni</t>
  </si>
  <si>
    <t>VERTEX42.COM TARAFINDAN SAĞLANAN ZAMAN ÇİZELGESİ ŞABLONLARI</t>
  </si>
  <si>
    <t>https://www.vertex42.com/ExcelTemplates/timesheets.html</t>
  </si>
  <si>
    <t>← Hafta Başlangıç tarihini güncelleştirin</t>
  </si>
  <si>
    <t>← İki haftalık yerine haftalık bir zaman çizelgesi istiyorsanız ikinci haftayı gizleyin.</t>
  </si>
  <si>
    <t>← İhtiyacınız yoksa birim fiyat ve ücret satırlarını silin</t>
  </si>
  <si>
    <t>Ekran okuyucuları için kılavuz:</t>
  </si>
  <si>
    <t xml:space="preserve">Bu çalışma kitabında 2 çalışma sayfası vardır. 
ZamanÇizelgesi
Hakkında
Her bir çalışma sayfası için yönergeler her çalışma sayfasının A sütunundaki A1 hücresinden başlar. Bunlar gizli metinle yazılıdır. Her adım, bu satırdaki bilgileri açıklar. Sonraki adımlar, başka bir yere açık bir şekilde yönlendirilmedikçe A2, A3 ve devamındaki hücrelerde devam eder. Örneğin, yönerge metni sonraki adım için “A6 hücresinden devam edin” diyebilir. 
Bu gizli metin yazdırılmaz.
Çalışma sayfasından bu yönergeleri kaldırmak için A sütununu silmeniz yeterlidir.
</t>
  </si>
  <si>
    <t>Vertex42 hakkında</t>
  </si>
  <si>
    <t>Vertex42.com iş, ev ve eğitim için çoğu ücretsiz olarak indirilebilen profesyonel tasarımlı 300’den fazla elektronik tablo şablonu sunar. Sundukları koleksiyonda çeşitli takvimler, planlayıcılar ve programların yanı sıra bütçe oluşturma, borç azaltma ve kredi amortismanı için kişisel finans elektronik tabloları yer alır.</t>
  </si>
  <si>
    <t>İşletmeler bu koleksiyonda faturalar, zaman çizelgeleri, envanter izleyiciler, mali tablolar ve proje planlama şablonları bulabilir. Öğretmenler ve öğrenciler ders programları, not defterleri ve yoklama sayfaları gibi kaynaklar bulabilir. Yemek planlayıcıları, denetim listeleri ve egzersiz günlükleriyle aile yaşantınızı düzenleyin. Her şablon, binlerce kullanıcıdan alınan geri bildirimler aracılığıyla zaman içinde kapsamlı olarak araştırılmış, iyileştirilmiş ve geliştirilmiştir.</t>
  </si>
  <si>
    <t>B2 hücreye şirket adres 1’i ve H2 hücresine çalışan adı girin.</t>
  </si>
  <si>
    <t>B3 hücreye şirket adres 2’yi ve H3 hücresine yönetici adı girin.</t>
  </si>
  <si>
    <t xml:space="preserve">Zamanınızı izlemenize yönelik iki tablo B7 ve G7 hücrelerinde başlar. F sütunu boştur. G sütunu Saat Giriş, Molalar ve Saat Çıkış temel alarak toplam saati hesaplar. B7 ile L7 arasındaki hücreler tablo başlıklarını içerir. </t>
  </si>
  <si>
    <t>Haftanın günü B8 hücresindedir. C8 hücresinden başlayarak E8 hücresine kadar Saat Giriş, Molalar ve Saat Çıkış girin.  Normal Çalışma saatleri, Fazla Mesai saatleri, Hastalık İzni saatleri, Tatil saatleri ve Tatil İzni saatlerini H8 hücresinden L8 hücresine devam ederek girin. Bu hücrelerin herhangi birine geçerli saati girmek için CTRL+SHIFT+Noktalı Virgül tuşlarına basın. Toplam saatler G8 hücresinde otomatik olarak hesaplanır.</t>
  </si>
  <si>
    <t>Haftanın günü B9 hücresindedir. C9 hücresinden başlayarak E9 hücresine kadar Saat Giriş, Molalar ve Saat Çıkış girin.  Normal Çalışma saatleri, Fazla Mesai saatleri, Hastalık İzni saatleri, Tatil saatleri ve Tatil İzni saatlerini H9 hücresinden L9 hücresine devam ederek girin. Bu hücrelerin herhangi birine geçerli saati girmek için CTRL+SHIFT+Noktalı Virgül tuşlarına basın. Toplam saatler G9 hücresinde otomatik olarak hesaplanır.</t>
  </si>
  <si>
    <t>Haftanın günü B10 hücresindedir. C10 hücresinden başlayarak E10 hücresine kadar Saat Giriş, Molalar ve Saat Çıkış girin.  Normal Çalışma saatleri, Fazla Mesai saatleri, Hastalık İzni saatleri, Tatil saatleri ve Tatil İzni saatlerini H10 hücresinden L10 hücresine devam ederek girin. Bu hücrelerin herhangi birine geçerli saati girmek için CTRL+SHIFT+Noktalı Virgül tuşlarına basın. Toplam saatler G10 hücresinde otomatik olarak hesaplanır.</t>
  </si>
  <si>
    <t>Haftanın günü B11 hücresindedir. C11 hücresinden başlayarak E11 hücresine kadar Saat Giriş, Molalar ve Saat Çıkış girin.  Normal Çalışma saatleri, Fazla Mesai saatleri, Hastalık İzni saatleri, Tatil saatleri ve Tatil İzni saatlerini H11 hücresinden L11 hücresine devam ederek girin. Bu hücrelerin herhangi birine geçerli saati girmek için CTRL+SHIFT+Noktalı Virgül tuşlarına basın. Toplam saatler G11 hücresinde otomatik olarak hesaplanır.</t>
  </si>
  <si>
    <t>Haftanın günü B12 hücresindedir. C12 hücresinden başlayarak E12 hücresine kadar Saat Giriş, Molalar ve Saat Çıkış girin.  Normal Çalışma saatleri, Fazla Mesai saatleri, Hastalık İzni saatleri, Tatil saatleri ve Tatil İzni saatlerini H12 hücresinden L12 hücresine devam ederek girin. Bu hücrelerin herhangi birine geçerli saati girmek için CTRL+SHIFT+Noktalı Virgül tuşlarına basın. Toplam saatler G12 hücresinde otomatik olarak hesaplanır.</t>
  </si>
  <si>
    <t>Haftanın günü B13 hücresindedir. C13 hücresinden başlayarak E13 hücresine kadar Saat Giriş, Molalar ve Saat Çıkış girin.  Normal Çalışma saatleri, Fazla Mesai saatleri, Hastalık İzni saatleri, Tatil saatleri ve Tatil İzni saatlerini H13 hücresinden L13 hücresine devam ederek girin. Bu hücrelerin herhangi birine geçerli saati girmek için CTRL+SHIFT+Noktalı Virgül tuşlarına basın. Toplam saatler G13 hücresinde otomatik olarak hesaplanır.</t>
  </si>
  <si>
    <t>Haftanın günü B14 hücresindedir. C14 hücresinden başlayarak E14 hücresine kadar Saat Giriş, Molalar ve Saat Çıkış girin.  Normal Çalışma saatleri, Fazla Mesai saatleri, Hastalık İzni saatleri, Tatil saatleri ve Tatil İzni saatlerini H14 hücresinden L14 hücresine devam ederek girin. Bu hücrelerin herhangi birine geçerli saati girmek için CTRL+SHIFT+Noktalı Virgül tuşlarına basın. Toplam saatler G14 hücresinde otomatik olarak hesaplanır.</t>
  </si>
  <si>
    <t>Haftalık Toplam Normal Çalışma, Fazla Mesai, Hastalık, Tatil ve Tatil İzni saatleri H15 ile L15 arasındaki hücrelerde otomatik olarak hesaplanır.
Sonraki yönerge için A17 hücresine gidin.</t>
  </si>
  <si>
    <t>İkinci haftada saatleri izlemeye yönelik iki tablo B17 ve G17 hücrelerinden başlar. F sütunu boştur. İkinci tablodaki G sütunu Saat Giriş, Molalar ve Saat Çıkış temel alarak toplam saati hesaplar. B17 ile L17 arasındaki hücreler tablo başlıklarını içerir. 
İki haftalık yerine haftalık bir zaman çizelgesi istiyorsanız ikinci haftayı gizleyin.</t>
  </si>
  <si>
    <t>Haftanın günü B18 hücresindedir. C18 hücresinden başlayarak E18 hücresine kadar Saat Giriş, Molalar ve Saat Çıkış girin.  Normal Çalışma saatleri, Fazla Mesai saatleri, Hastalık İzni saatleri, Tatil saatleri ve Tatil İzni saatlerini H18 hücresinden L18 hücresine devam ederek girin. Bu hücrelerin herhangi birine geçerli saati girmek için CTRL+SHIFT+Noktalı Virgül tuşlarına basın. Toplam saatler G18 hücresinde otomatik olarak hesaplanır.</t>
  </si>
  <si>
    <t>Haftanın günü B19 hücresindedir. C19 hücresinden başlayarak E19 hücresine kadar Saat Giriş, Molalar ve Saat Çıkış girin.  Normal Çalışma saatleri, Fazla Mesai saatleri, Hastalık İzni saatleri, Tatil saatleri ve Tatil İzni saatlerini H19 hücresinden L19 hücresine devam ederek girin. Bu hücrelerin herhangi birine geçerli saati girmek için CTRL+SHIFT+Noktalı Virgül tuşlarına basın. Toplam saatler G19 hücresinde otomatik olarak hesaplanır.</t>
  </si>
  <si>
    <t>Haftanın günü B20 hücresindedir. C20 hücresinden başlayarak E20 hücresine kadar Saat Giriş, Molalar ve Saat Çıkış girin.  Normal Çalışma saatleri, Fazla Mesai saatleri, Hastalık İzni saatleri, Tatil saatleri ve Tatil İzni saatlerini H20 hücresinden L20 hücresine devam ederek girin. Bu hücrelerin herhangi birine geçerli saati girmek için CTRL+SHIFT+Noktalı Virgül tuşlarına basın. Toplam saatler G20 hücresinde otomatik olarak hesaplanır.</t>
  </si>
  <si>
    <t>Haftanın günü B21 hücresindedir. C21 hücresinden başlayarak E21 hücresine kadar Saat Giriş, Molalar ve Saat Çıkış girin.  Normal Çalışma saatleri, Fazla Mesai saatleri, Hastalık İzni saatleri, Tatil saatleri ve Tatil İzni saatlerini H21 hücresinden L21 hücresine devam ederek girin. Bu hücrelerin herhangi birine geçerli saati girmek için CTRL+SHIFT+Noktalı Virgül tuşlarına basın. Toplam saatler G21 hücresinde otomatik olarak hesaplanır.</t>
  </si>
  <si>
    <t>Haftanın günü B22 hücresindedir. C22 hücresinden başlayarak E22 hücresine kadar Saat Giriş, Molalar ve Saat Çıkış girin.  Normal Çalışma saatleri, Fazla Mesai saatleri, Hastalık İzni saatleri, Tatil saatleri ve Tatil İzni saatlerini H22 hücresinden L22 hücresine devam ederek girin. Bu hücrelerin herhangi birine geçerli saati girmek için CTRL+SHIFT+Noktalı Virgül tuşlarına basın. Toplam saatler G22 hücresinde otomatik olarak hesaplanır.</t>
  </si>
  <si>
    <t>Haftanın günü B23 hücresindedir. C23 hücresinden başlayarak E23 hücresine kadar Saat Giriş, Molalar ve Saat Çıkış girin.  Normal Çalışma saatleri, Fazla Mesai saatleri, Hastalık İzni saatleri, Tatil saatleri ve Tatil İzni saatlerini H23 hücresinden L23 hücresine devam ederek girin. Bu hücrelerin herhangi birine geçerli saati girmek için CTRL+SHIFT+Noktalı Virgül tuşlarına basın. Toplam saatler G23 hücresinde otomatik olarak hesaplanır.</t>
  </si>
  <si>
    <t>Haftanın günü B24 hücresindedir. C24 hücresinden başlayarak E24 hücresine kadar Saat Giriş, Molalar ve Saat Çıkış girin.  Normal Çalışma saatleri, Fazla Mesai saatleri, Hastalık İzni saatleri, Tatil saatleri ve Tatil İzni saatlerini H24 hücresinden L24 hücresine devam ederek girin. Bu hücrelerin herhangi birine geçerli saati girmek için CTRL+SHIFT+Noktalı Virgül tuşlarına basın. Toplam saatler G24 hücresinde otomatik olarak hesaplanır.</t>
  </si>
  <si>
    <t>Haftalık Toplam Normal Çalışma, Fazla Mesai, Hastalık, Tatil ve Tatil İzni saatleri H25 ile L25 arasındaki hücrelerde otomatik olarak hesaplanır.
Sonraki yönerge için A27 hücresine gidin.</t>
  </si>
  <si>
    <t xml:space="preserve">Normal Çalışma, Fazla Mesai, Hastalık, Tatil ve Tatil İzni etiketleri H27 ile L27 arasındaki hücrelerdedir. Bu başlıklara ilişkin saat başına birim ücreti H28 ile L28 arasındaki hücrelere girin. </t>
  </si>
  <si>
    <t>Çalışanın imzası B28 hücresine ve tarihi E28 hücresine girin.
Saat Ücreti H28 ile L28 arasındaki hücrelere girin.
İhtiyacınız yoksa birim fiyat ve ücret satırlarını silin.</t>
  </si>
  <si>
    <t>Çalışanın İmzası etiketi B29 hücresinde ve Tarih etiketi E29 hücresindedir. 
Normal Çalışma, Fazla Mesai, Hastalık, Tatil ve Tatil İzni ilişkin toplam ücret H29 ile L29 arasındaki hücrelerde otomatik olarak hesaplanır.
Genel Toplam ücret K31 hücresindedir.</t>
  </si>
  <si>
    <t>Yöneticinin imzası B30 hücresine ve tarihi E30 hücresine girin.</t>
  </si>
  <si>
    <t>Yöneticinin İmzası etiketi B31 hücresinde ve Tarih etiketi E31 hücresindedir.
Genel Toplam ücret K31 hücresindedir.</t>
  </si>
  <si>
    <t>← Geçerli saati girmek için Ctrl + Shift + period Virgül tuşlarına basın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</si>
</sst>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0.00\ &quot;₺&quot;_-;\-* #,##0.00\ &quot;₺&quot;_-;_-* &quot;-&quot;??\ &quot;₺&quot;_-;_-@_-"/>
    <numFmt numFmtId="165" formatCode="_-* #,##0.00\ _₺_-;\-* #,##0.00\ _₺_-;_-* &quot;-&quot;??\ _₺_-;_-@_-"/>
    <numFmt numFmtId="166" formatCode="[h]:mm"/>
    <numFmt numFmtId="167" formatCode="[&lt;=9999999]###\-####;\(###\)\ ###\-####"/>
    <numFmt numFmtId="168" formatCode="ddd\ d/m"/>
    <numFmt numFmtId="169" formatCode="hh:m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8" fontId="21" fillId="20" borderId="9" xfId="0" applyNumberFormat="1" applyFont="1" applyFill="1" applyBorder="1" applyAlignment="1" applyProtection="1">
      <alignment horizontal="center" vertical="center"/>
    </xf>
    <xf numFmtId="168" fontId="21" fillId="20" borderId="10" xfId="0" applyNumberFormat="1" applyFont="1" applyFill="1" applyBorder="1" applyAlignment="1" applyProtection="1">
      <alignment horizontal="center" vertical="center"/>
    </xf>
    <xf numFmtId="168" fontId="21" fillId="20" borderId="12" xfId="0" applyNumberFormat="1" applyFont="1" applyFill="1" applyBorder="1" applyAlignment="1" applyProtection="1">
      <alignment horizontal="center" vertical="center"/>
    </xf>
    <xf numFmtId="169" fontId="19" fillId="23" borderId="9" xfId="0" applyNumberFormat="1" applyFont="1" applyFill="1" applyBorder="1" applyAlignment="1" applyProtection="1">
      <alignment horizontal="center" vertical="center"/>
    </xf>
    <xf numFmtId="169" fontId="19" fillId="23" borderId="10" xfId="0" applyNumberFormat="1" applyFont="1" applyFill="1" applyBorder="1" applyAlignment="1" applyProtection="1">
      <alignment horizontal="center" vertical="center"/>
    </xf>
    <xf numFmtId="169" fontId="19" fillId="23" borderId="12" xfId="0" applyNumberFormat="1" applyFont="1" applyFill="1" applyBorder="1" applyAlignment="1" applyProtection="1">
      <alignment horizontal="center" vertical="center"/>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arih" xfId="46"/>
    <cellStyle name="Telefon" xfId="45"/>
    <cellStyle name="Title" xfId="42" builtinId="15" customBuiltin="1"/>
    <cellStyle name="Total" xfId="43" builtinId="25" customBuiltin="1"/>
    <cellStyle name="Warning Text" xfId="44" builtinId="11" customBuiltin="1"/>
    <cellStyle name="zGizli metin" xfId="47"/>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8"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ZamanÇizelgesi tablo stili" defaultPivotStyle="PivotStyleLight16">
    <tableStyle name="Saat ücreti2" pivot="0" count="6">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ZamanÇizelgesi tablo stili" pivot="0" count="5">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Resim 3" descr="Vertex logosu">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Resim 1" descr="Vertex logosu">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Hafta1Saat" displayName="Hafta1Saat" ref="B7:E14" totalsRowShown="0" headerRowDxfId="35" dataDxfId="34" tableBorderDxfId="33">
  <autoFilter ref="B7:E14">
    <filterColumn colId="0" hiddenButton="1"/>
    <filterColumn colId="1" hiddenButton="1"/>
    <filterColumn colId="2" hiddenButton="1"/>
    <filterColumn colId="3" hiddenButton="1"/>
  </autoFilter>
  <tableColumns count="4">
    <tableColumn id="1" name="Hafta Günü" dataDxfId="32">
      <calculatedColumnFormula>B7+1</calculatedColumnFormula>
    </tableColumn>
    <tableColumn id="2" name="Saat_x000a_Giriş" dataDxfId="31"/>
    <tableColumn id="3" name="Molalar_x000a_(dakika)" dataDxfId="30"/>
    <tableColumn id="4" name="Saat_x000a_Çıkış" dataDxfId="29"/>
  </tableColumns>
  <tableStyleInfo name="TableStyleMedium2" showFirstColumn="1" showLastColumn="0" showRowStripes="1" showColumnStripes="0"/>
  <extLst>
    <ext xmlns:x14="http://schemas.microsoft.com/office/spreadsheetml/2009/9/main" uri="{504A1905-F514-4f6f-8877-14C23A59335A}">
      <x14:table altTextSummary="Bu tabloda haftanın her bir gününe ilişkin saatlerinizi izleyin. “Haftanın Günü” sütunu, haftanın ilk günü olarak H4 hücresine girilen hafta başlangıç gününü kullanır."/>
    </ext>
  </extLst>
</table>
</file>

<file path=xl/tables/table2.xml><?xml version="1.0" encoding="utf-8"?>
<table xmlns="http://schemas.openxmlformats.org/spreadsheetml/2006/main" id="2" name="Hafta1Dökümü" displayName="Hafta1Dökümü" ref="G7:L14" totalsRowShown="0" headerRowDxfId="28" dataDxfId="27">
  <autoFilter ref="G7:L14">
    <filterColumn colId="0" hiddenButton="1"/>
    <filterColumn colId="1" hiddenButton="1"/>
    <filterColumn colId="2" hiddenButton="1"/>
    <filterColumn colId="3" hiddenButton="1"/>
    <filterColumn colId="4" hiddenButton="1"/>
    <filterColumn colId="5" hiddenButton="1"/>
  </autoFilter>
  <tableColumns count="6">
    <tableColumn id="1" name="Toplam_x000a_[s]: dd" dataDxfId="26">
      <calculatedColumnFormula>MROUND((IF(OR(C8="",E8=""),0,IF(E8&lt;C8,E8+1-C8,E8-C8))-D8/1440),1/1440)</calculatedColumnFormula>
    </tableColumn>
    <tableColumn id="2" name="Normal Çalışma_x000a_[s]: dd" dataDxfId="25"/>
    <tableColumn id="3" name="Fazla Mesai_x000a_[s]: dd" dataDxfId="24"/>
    <tableColumn id="4" name="Hastalık_x000a_[s]: dd" dataDxfId="23"/>
    <tableColumn id="5" name="Tatil_x000a_[s]: dd" dataDxfId="22"/>
    <tableColumn id="6" name="Tatil İzni_x000a_[s]: dd" dataDxfId="21"/>
  </tableColumns>
  <tableStyleInfo name="TableStyleMedium2" showFirstColumn="1" showLastColumn="0" showRowStripes="1" showColumnStripes="0"/>
  <extLst>
    <ext xmlns:x14="http://schemas.microsoft.com/office/spreadsheetml/2009/9/main" uri="{504A1905-F514-4f6f-8877-14C23A59335A}">
      <x14:table altTextSummary="Bu tabloda saatlerinizi Normal, Fazla Mesai, Hastalık, Tatil ve Tatil İzni saatlerine ayırın. Bu tablonun G sütunu, haftanın her bir gününe ilişkin toplam saati otomatik olarak hesaplar. Hafta toplamı, tablonun hemen altında her bir kategoriye ilişkin olarak otomatik olarak hesaplanır."/>
    </ext>
  </extLst>
</table>
</file>

<file path=xl/tables/table3.xml><?xml version="1.0" encoding="utf-8"?>
<table xmlns="http://schemas.openxmlformats.org/spreadsheetml/2006/main" id="3" name="Hafta2Saat" displayName="Hafta2Saat" ref="B17:E24" totalsRowShown="0" headerRowDxfId="20" dataDxfId="19" tableBorderDxfId="18">
  <autoFilter ref="B17:E24">
    <filterColumn colId="0" hiddenButton="1"/>
    <filterColumn colId="1" hiddenButton="1"/>
    <filterColumn colId="2" hiddenButton="1"/>
    <filterColumn colId="3" hiddenButton="1"/>
  </autoFilter>
  <tableColumns count="4">
    <tableColumn id="1" name="Hafta Günü" dataDxfId="17">
      <calculatedColumnFormula>B17+1</calculatedColumnFormula>
    </tableColumn>
    <tableColumn id="2" name="Saat_x000a_Giriş" dataDxfId="16"/>
    <tableColumn id="3" name="Molalar_x000a_(dakika)" dataDxfId="15"/>
    <tableColumn id="4" name="Saat_x000a_Çıkış" dataDxfId="14"/>
  </tableColumns>
  <tableStyleInfo name="TableStyleMedium2" showFirstColumn="1" showLastColumn="0" showRowStripes="1" showColumnStripes="0"/>
  <extLst>
    <ext xmlns:x14="http://schemas.microsoft.com/office/spreadsheetml/2009/9/main" uri="{504A1905-F514-4f6f-8877-14C23A59335A}">
      <x14:table altTextSummary="Bu tabloda ikinci haftanın her bir gününe ilişkin saatlerinizi izleyin. Haftanın başlangıç günü, Hafta 1 Saat tablosuna kaydedilen önceki haftanın son gününden sonra başlar."/>
    </ext>
  </extLst>
</table>
</file>

<file path=xl/tables/table4.xml><?xml version="1.0" encoding="utf-8"?>
<table xmlns="http://schemas.openxmlformats.org/spreadsheetml/2006/main" id="4" name="Hafta2Dökümü" displayName="Hafta2Dökümü"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Toplam_x000a_[s]: dd" dataDxfId="11">
      <calculatedColumnFormula>MROUND((IF(OR(C18="",E18=""),0,IF(E18&lt;C18,E18+1-C18,E18-C18))-D18/1440),1/1440)</calculatedColumnFormula>
    </tableColumn>
    <tableColumn id="2" name="Normal Çalışma_x000a_[s]: dd" dataDxfId="10"/>
    <tableColumn id="3" name="Fazla Mesai_x000a_[s]: dd" dataDxfId="9"/>
    <tableColumn id="4" name="Hastalık_x000a_[s]: dd" dataDxfId="8"/>
    <tableColumn id="5" name="Tatil_x000a_[s]: dd" dataDxfId="7"/>
    <tableColumn id="6" name="Tatil İzni_x000a_[s]: dd" dataDxfId="6"/>
  </tableColumns>
  <tableStyleInfo name="TableStyleMedium2" showFirstColumn="1" showLastColumn="0" showRowStripes="1" showColumnStripes="0"/>
  <extLst>
    <ext xmlns:x14="http://schemas.microsoft.com/office/spreadsheetml/2009/9/main" uri="{504A1905-F514-4f6f-8877-14C23A59335A}">
      <x14:table altTextSummary="İkinci haftada zamanın izlemesine yönelik bu tabloda zamanınızı Normal, Fazla Mesai, Hastalık, Tatil ve Tatil İzni saatlerine ayırın. Bu tablonun G sütunu, haftanın her bir gününe ilişkin toplam saati otomatik olarak hesaplar. Hafta toplamı, tablonun hemen altında her bir kategoriye ilişkin olarak otomatik olarak hesaplanır."/>
    </ext>
  </extLst>
</table>
</file>

<file path=xl/tables/table5.xml><?xml version="1.0" encoding="utf-8"?>
<table xmlns="http://schemas.openxmlformats.org/spreadsheetml/2006/main" id="7" name="SaatÜcreti" displayName="SaatÜcreti"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Sütun1" dataDxfId="5" dataCellStyle="Normal"/>
    <tableColumn id="2" name="Normal Çalışma" dataDxfId="4">
      <calculatedColumnFormula>ROUND((H24+H14)*24*H27,2)</calculatedColumnFormula>
    </tableColumn>
    <tableColumn id="3" name="Fazla Mesai" dataDxfId="3">
      <calculatedColumnFormula>ROUND((I24+I14)*24*I27,2)</calculatedColumnFormula>
    </tableColumn>
    <tableColumn id="4" name="Hastalık" dataDxfId="2">
      <calculatedColumnFormula>ROUND((J24+J14)*24*J27,2)</calculatedColumnFormula>
    </tableColumn>
    <tableColumn id="5" name="Tatil" dataDxfId="1">
      <calculatedColumnFormula>ROUND((K24+K14)*24*K27,2)</calculatedColumnFormula>
    </tableColumn>
    <tableColumn id="6" name="Tatil İzni" dataDxfId="0">
      <calculatedColumnFormula>ROUND((L24+L14)*24*L27,2)</calculatedColumnFormula>
    </tableColumn>
  </tableColumns>
  <tableStyleInfo name="Saat ücreti2" showFirstColumn="1" showLastColumn="0" showRowStripes="1" showColumnStripes="0"/>
  <extLst>
    <ext xmlns:x14="http://schemas.microsoft.com/office/spreadsheetml/2009/9/main" uri="{504A1905-F514-4f6f-8877-14C23A59335A}">
      <x14:table altTextSummary="Bu tabloda Normal, Fazla Mesai, Hastalık izni, Tatil ve Tatil İzni saatleri için saat ücretini girin. Toplam ücret otomatik olarak hesaplanı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 style="5" customWidth="1"/>
    <col min="3" max="5" width="12.7109375" style="5" customWidth="1"/>
    <col min="6" max="6" width="2.5703125" style="5" customWidth="1"/>
    <col min="7" max="7" width="11.140625" style="5" customWidth="1"/>
    <col min="8" max="8" width="15.5703125" style="5" bestFit="1" customWidth="1"/>
    <col min="9" max="9" width="11.85546875" style="5" bestFit="1" customWidth="1"/>
    <col min="10" max="11" width="8.85546875" style="5" customWidth="1"/>
    <col min="12" max="12" width="9.85546875" style="5" customWidth="1"/>
    <col min="13" max="13" width="2.7109375" style="2" customWidth="1"/>
    <col min="14" max="14" width="35.42578125" style="2" customWidth="1"/>
    <col min="15" max="16384" width="9.140625" style="2"/>
  </cols>
  <sheetData>
    <row r="1" spans="1:15" s="1" customFormat="1" ht="54.95" customHeight="1" x14ac:dyDescent="0.2">
      <c r="A1" s="38" t="s">
        <v>0</v>
      </c>
      <c r="B1" s="66" t="s">
        <v>3</v>
      </c>
      <c r="C1" s="66"/>
      <c r="D1" s="66"/>
      <c r="E1" s="66"/>
      <c r="F1" s="66"/>
      <c r="G1" s="65" t="s">
        <v>18</v>
      </c>
      <c r="H1" s="65"/>
      <c r="I1" s="65"/>
      <c r="J1" s="65"/>
      <c r="K1" s="65"/>
      <c r="L1" s="65"/>
    </row>
    <row r="2" spans="1:15" s="3" customFormat="1" ht="30" customHeight="1" x14ac:dyDescent="0.25">
      <c r="A2" s="38" t="s">
        <v>45</v>
      </c>
      <c r="B2" s="67" t="s">
        <v>4</v>
      </c>
      <c r="C2" s="67"/>
      <c r="D2" s="67"/>
      <c r="E2" s="61" t="s">
        <v>13</v>
      </c>
      <c r="F2" s="61"/>
      <c r="G2" s="61"/>
      <c r="H2" s="59"/>
      <c r="I2" s="59"/>
      <c r="J2" s="59"/>
      <c r="K2" s="59"/>
      <c r="L2" s="59"/>
      <c r="N2" s="20" t="s">
        <v>35</v>
      </c>
      <c r="O2" s="21"/>
    </row>
    <row r="3" spans="1:15" s="3" customFormat="1" ht="30" customHeight="1" x14ac:dyDescent="0.25">
      <c r="A3" s="37" t="s">
        <v>46</v>
      </c>
      <c r="B3" s="67" t="s">
        <v>5</v>
      </c>
      <c r="C3" s="67"/>
      <c r="D3" s="67"/>
      <c r="E3" s="61" t="s">
        <v>14</v>
      </c>
      <c r="F3" s="61"/>
      <c r="G3" s="61"/>
      <c r="H3" s="60"/>
      <c r="I3" s="60"/>
      <c r="J3" s="60"/>
      <c r="K3" s="60"/>
      <c r="L3" s="60"/>
      <c r="N3" s="21" t="s">
        <v>36</v>
      </c>
    </row>
    <row r="4" spans="1:15" s="3" customFormat="1" ht="30" customHeight="1" x14ac:dyDescent="0.25">
      <c r="A4" s="37" t="s">
        <v>1</v>
      </c>
      <c r="B4" s="67" t="s">
        <v>6</v>
      </c>
      <c r="C4" s="67"/>
      <c r="D4" s="67"/>
      <c r="E4" s="61" t="s">
        <v>15</v>
      </c>
      <c r="F4" s="61"/>
      <c r="G4" s="61"/>
      <c r="H4" s="57">
        <f ca="1">TODAY()</f>
        <v>43280</v>
      </c>
      <c r="I4" s="58"/>
      <c r="N4" s="23" t="s">
        <v>37</v>
      </c>
    </row>
    <row r="5" spans="1:15" s="3" customFormat="1" ht="15" customHeight="1" x14ac:dyDescent="0.2">
      <c r="A5" s="38" t="s">
        <v>2</v>
      </c>
      <c r="B5" s="62" t="s">
        <v>7</v>
      </c>
      <c r="C5" s="62"/>
      <c r="D5" s="62"/>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47</v>
      </c>
      <c r="B7" s="9" t="s">
        <v>8</v>
      </c>
      <c r="C7" s="9" t="s">
        <v>11</v>
      </c>
      <c r="D7" s="9" t="s">
        <v>12</v>
      </c>
      <c r="E7" s="9" t="s">
        <v>16</v>
      </c>
      <c r="F7" s="8"/>
      <c r="G7" s="9" t="s">
        <v>19</v>
      </c>
      <c r="H7" s="9" t="s">
        <v>25</v>
      </c>
      <c r="I7" s="9" t="s">
        <v>27</v>
      </c>
      <c r="J7" s="9" t="s">
        <v>29</v>
      </c>
      <c r="K7" s="9" t="s">
        <v>31</v>
      </c>
      <c r="L7" s="9" t="s">
        <v>33</v>
      </c>
      <c r="M7" s="4"/>
      <c r="N7" s="22"/>
    </row>
    <row r="8" spans="1:15" s="3" customFormat="1" ht="30" customHeight="1" x14ac:dyDescent="0.2">
      <c r="A8" s="37" t="s">
        <v>48</v>
      </c>
      <c r="B8" s="46">
        <f ca="1">Hafta_Başlangıç</f>
        <v>43280</v>
      </c>
      <c r="C8" s="49">
        <v>0.37847222222222227</v>
      </c>
      <c r="D8" s="26">
        <v>15</v>
      </c>
      <c r="E8" s="49">
        <v>0.75</v>
      </c>
      <c r="F8" s="6"/>
      <c r="G8" s="27">
        <f>MROUND((IF(OR(C8="",E8=""),0,IF(E8&lt;C8,E8+1-C8,E8-C8))-D8/1440),1/1440)</f>
        <v>0.3611111111111111</v>
      </c>
      <c r="H8" s="28">
        <v>0.33333333333333331</v>
      </c>
      <c r="I8" s="28">
        <v>2.777777777777779E-2</v>
      </c>
      <c r="J8" s="28"/>
      <c r="K8" s="28"/>
      <c r="L8" s="28"/>
      <c r="M8" s="4"/>
      <c r="N8" s="23" t="s">
        <v>70</v>
      </c>
    </row>
    <row r="9" spans="1:15" s="3" customFormat="1" ht="30" customHeight="1" x14ac:dyDescent="0.2">
      <c r="A9" s="37" t="s">
        <v>49</v>
      </c>
      <c r="B9" s="47">
        <f t="shared" ref="B9:B14" ca="1" si="0">B8+1</f>
        <v>43281</v>
      </c>
      <c r="C9" s="50">
        <v>0.37847222222222227</v>
      </c>
      <c r="D9" s="29">
        <v>30</v>
      </c>
      <c r="E9" s="50">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50</v>
      </c>
      <c r="B10" s="47">
        <f t="shared" ca="1" si="0"/>
        <v>43282</v>
      </c>
      <c r="C10" s="50">
        <v>0.375</v>
      </c>
      <c r="D10" s="29">
        <v>45</v>
      </c>
      <c r="E10" s="50">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51</v>
      </c>
      <c r="B11" s="47">
        <f t="shared" ca="1" si="0"/>
        <v>43283</v>
      </c>
      <c r="C11" s="50">
        <v>0.375</v>
      </c>
      <c r="D11" s="29">
        <v>45</v>
      </c>
      <c r="E11" s="50">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52</v>
      </c>
      <c r="B12" s="47">
        <f t="shared" ca="1" si="0"/>
        <v>43284</v>
      </c>
      <c r="C12" s="50"/>
      <c r="D12" s="29"/>
      <c r="E12" s="50"/>
      <c r="F12" s="6"/>
      <c r="G12" s="27">
        <f t="shared" si="1"/>
        <v>0</v>
      </c>
      <c r="H12" s="30"/>
      <c r="I12" s="30"/>
      <c r="J12" s="30">
        <v>0.33333333333333331</v>
      </c>
      <c r="K12" s="30"/>
      <c r="L12" s="30"/>
      <c r="M12" s="4"/>
      <c r="N12" s="22"/>
    </row>
    <row r="13" spans="1:15" s="3" customFormat="1" ht="30" customHeight="1" x14ac:dyDescent="0.2">
      <c r="A13" s="37" t="s">
        <v>53</v>
      </c>
      <c r="B13" s="47">
        <f t="shared" ca="1" si="0"/>
        <v>43285</v>
      </c>
      <c r="C13" s="50"/>
      <c r="D13" s="29"/>
      <c r="E13" s="50"/>
      <c r="F13" s="6"/>
      <c r="G13" s="27">
        <f t="shared" si="1"/>
        <v>0</v>
      </c>
      <c r="H13" s="30"/>
      <c r="I13" s="30"/>
      <c r="J13" s="30"/>
      <c r="K13" s="30"/>
      <c r="L13" s="30"/>
      <c r="M13" s="4"/>
      <c r="N13" s="22"/>
    </row>
    <row r="14" spans="1:15" s="3" customFormat="1" ht="30" customHeight="1" x14ac:dyDescent="0.2">
      <c r="A14" s="37" t="s">
        <v>54</v>
      </c>
      <c r="B14" s="48">
        <f t="shared" ca="1" si="0"/>
        <v>43286</v>
      </c>
      <c r="C14" s="51"/>
      <c r="D14" s="33"/>
      <c r="E14" s="51"/>
      <c r="F14" s="6"/>
      <c r="G14" s="27">
        <f t="shared" si="1"/>
        <v>0</v>
      </c>
      <c r="H14" s="31"/>
      <c r="I14" s="31"/>
      <c r="J14" s="31"/>
      <c r="K14" s="31"/>
      <c r="L14" s="31"/>
      <c r="M14" s="4"/>
      <c r="N14" s="22"/>
    </row>
    <row r="15" spans="1:15" ht="30" customHeight="1" x14ac:dyDescent="0.2">
      <c r="A15" s="38" t="s">
        <v>55</v>
      </c>
      <c r="B15" s="63"/>
      <c r="C15" s="63"/>
      <c r="D15" s="63"/>
      <c r="E15" s="63"/>
      <c r="G15" s="13" t="s">
        <v>20</v>
      </c>
      <c r="H15" s="7">
        <f>SUM(H8:H14)</f>
        <v>1.3333333333333333</v>
      </c>
      <c r="I15" s="7">
        <f>SUM(I8:I14)</f>
        <v>9.7222222222222376E-2</v>
      </c>
      <c r="J15" s="7">
        <f>SUM(J8:J14)</f>
        <v>0.33333333333333331</v>
      </c>
      <c r="K15" s="7">
        <f>SUM(K8:K14)</f>
        <v>0</v>
      </c>
      <c r="L15" s="7">
        <f>SUM(L8:L14)</f>
        <v>0</v>
      </c>
      <c r="N15" s="24"/>
    </row>
    <row r="16" spans="1:15" ht="15" customHeight="1" x14ac:dyDescent="0.2">
      <c r="B16" s="63"/>
      <c r="C16" s="63"/>
      <c r="D16" s="63"/>
      <c r="E16" s="63"/>
      <c r="F16" s="6"/>
      <c r="G16" s="6"/>
      <c r="H16" s="6"/>
      <c r="I16" s="6"/>
      <c r="J16" s="6"/>
      <c r="K16" s="6"/>
      <c r="L16" s="6"/>
      <c r="N16" s="24"/>
    </row>
    <row r="17" spans="1:14" s="3" customFormat="1" ht="30" customHeight="1" x14ac:dyDescent="0.2">
      <c r="A17" s="38" t="s">
        <v>56</v>
      </c>
      <c r="B17" s="9" t="s">
        <v>8</v>
      </c>
      <c r="C17" s="9" t="s">
        <v>11</v>
      </c>
      <c r="D17" s="9" t="s">
        <v>12</v>
      </c>
      <c r="E17" s="9" t="s">
        <v>16</v>
      </c>
      <c r="F17" s="8"/>
      <c r="G17" s="9" t="s">
        <v>19</v>
      </c>
      <c r="H17" s="9" t="s">
        <v>25</v>
      </c>
      <c r="I17" s="9" t="s">
        <v>27</v>
      </c>
      <c r="J17" s="9" t="s">
        <v>29</v>
      </c>
      <c r="K17" s="9" t="s">
        <v>31</v>
      </c>
      <c r="L17" s="9" t="s">
        <v>33</v>
      </c>
      <c r="M17" s="4"/>
      <c r="N17" s="23" t="s">
        <v>38</v>
      </c>
    </row>
    <row r="18" spans="1:14" s="3" customFormat="1" ht="30" customHeight="1" x14ac:dyDescent="0.2">
      <c r="A18" s="37" t="s">
        <v>57</v>
      </c>
      <c r="B18" s="46">
        <f ca="1">B14+1</f>
        <v>43287</v>
      </c>
      <c r="C18" s="49"/>
      <c r="D18" s="26"/>
      <c r="E18" s="49"/>
      <c r="F18" s="6"/>
      <c r="G18" s="27">
        <f>MROUND((IF(OR(C18="",E18=""),0,IF(E18&lt;C18,E18+1-C18,E18-C18))-D18/1440),1/1440)</f>
        <v>0</v>
      </c>
      <c r="H18" s="28"/>
      <c r="I18" s="28"/>
      <c r="J18" s="28"/>
      <c r="K18" s="28"/>
      <c r="L18" s="28"/>
      <c r="M18" s="4"/>
      <c r="N18" s="22"/>
    </row>
    <row r="19" spans="1:14" s="3" customFormat="1" ht="30" customHeight="1" x14ac:dyDescent="0.2">
      <c r="A19" s="37" t="s">
        <v>58</v>
      </c>
      <c r="B19" s="47">
        <f t="shared" ref="B19:B24" ca="1" si="2">B18+1</f>
        <v>43288</v>
      </c>
      <c r="C19" s="50"/>
      <c r="D19" s="29"/>
      <c r="E19" s="50"/>
      <c r="F19" s="6"/>
      <c r="G19" s="27">
        <f t="shared" ref="G19:G24" si="3">MROUND((IF(OR(C19="",E19=""),0,IF(E19&lt;C19,E19+1-C19,E19-C19))-D19/1440),1/1440)</f>
        <v>0</v>
      </c>
      <c r="H19" s="30"/>
      <c r="I19" s="30"/>
      <c r="J19" s="30"/>
      <c r="K19" s="30"/>
      <c r="L19" s="30"/>
      <c r="M19" s="4"/>
      <c r="N19" s="22"/>
    </row>
    <row r="20" spans="1:14" s="3" customFormat="1" ht="30" customHeight="1" x14ac:dyDescent="0.2">
      <c r="A20" s="37" t="s">
        <v>59</v>
      </c>
      <c r="B20" s="47">
        <f t="shared" ca="1" si="2"/>
        <v>43289</v>
      </c>
      <c r="C20" s="50"/>
      <c r="D20" s="29"/>
      <c r="E20" s="50"/>
      <c r="F20" s="6"/>
      <c r="G20" s="27">
        <f t="shared" si="3"/>
        <v>0</v>
      </c>
      <c r="H20" s="30"/>
      <c r="I20" s="30"/>
      <c r="J20" s="30"/>
      <c r="K20" s="30"/>
      <c r="L20" s="30"/>
      <c r="M20" s="4"/>
      <c r="N20" s="22"/>
    </row>
    <row r="21" spans="1:14" s="3" customFormat="1" ht="30" customHeight="1" x14ac:dyDescent="0.2">
      <c r="A21" s="37" t="s">
        <v>60</v>
      </c>
      <c r="B21" s="47">
        <f t="shared" ca="1" si="2"/>
        <v>43290</v>
      </c>
      <c r="C21" s="50"/>
      <c r="D21" s="29"/>
      <c r="E21" s="50"/>
      <c r="F21" s="6"/>
      <c r="G21" s="27">
        <f t="shared" si="3"/>
        <v>0</v>
      </c>
      <c r="H21" s="30"/>
      <c r="I21" s="30"/>
      <c r="J21" s="30"/>
      <c r="K21" s="30"/>
      <c r="L21" s="30"/>
      <c r="M21" s="4"/>
      <c r="N21" s="22"/>
    </row>
    <row r="22" spans="1:14" s="3" customFormat="1" ht="30" customHeight="1" x14ac:dyDescent="0.2">
      <c r="A22" s="37" t="s">
        <v>61</v>
      </c>
      <c r="B22" s="47">
        <f t="shared" ca="1" si="2"/>
        <v>43291</v>
      </c>
      <c r="C22" s="50"/>
      <c r="D22" s="29"/>
      <c r="E22" s="50"/>
      <c r="F22" s="6"/>
      <c r="G22" s="27">
        <f t="shared" si="3"/>
        <v>0</v>
      </c>
      <c r="H22" s="30"/>
      <c r="I22" s="30"/>
      <c r="J22" s="30"/>
      <c r="K22" s="30"/>
      <c r="L22" s="30"/>
      <c r="M22" s="4"/>
      <c r="N22" s="22"/>
    </row>
    <row r="23" spans="1:14" s="3" customFormat="1" ht="30" customHeight="1" x14ac:dyDescent="0.2">
      <c r="A23" s="37" t="s">
        <v>62</v>
      </c>
      <c r="B23" s="47">
        <f t="shared" ca="1" si="2"/>
        <v>43292</v>
      </c>
      <c r="C23" s="50"/>
      <c r="D23" s="29"/>
      <c r="E23" s="50"/>
      <c r="F23" s="6"/>
      <c r="G23" s="27">
        <f t="shared" si="3"/>
        <v>0</v>
      </c>
      <c r="H23" s="30"/>
      <c r="I23" s="30"/>
      <c r="J23" s="30"/>
      <c r="K23" s="30"/>
      <c r="L23" s="30"/>
      <c r="M23" s="4"/>
      <c r="N23" s="22"/>
    </row>
    <row r="24" spans="1:14" s="3" customFormat="1" ht="30" customHeight="1" x14ac:dyDescent="0.2">
      <c r="A24" s="37" t="s">
        <v>63</v>
      </c>
      <c r="B24" s="48">
        <f t="shared" ca="1" si="2"/>
        <v>43293</v>
      </c>
      <c r="C24" s="51"/>
      <c r="D24" s="33"/>
      <c r="E24" s="51"/>
      <c r="F24" s="6"/>
      <c r="G24" s="27">
        <f t="shared" si="3"/>
        <v>0</v>
      </c>
      <c r="H24" s="31"/>
      <c r="I24" s="31"/>
      <c r="J24" s="31"/>
      <c r="K24" s="31"/>
      <c r="L24" s="31"/>
      <c r="M24" s="4"/>
      <c r="N24" s="22"/>
    </row>
    <row r="25" spans="1:14" ht="30" customHeight="1" x14ac:dyDescent="0.2">
      <c r="A25" s="38" t="s">
        <v>64</v>
      </c>
      <c r="B25" s="35"/>
      <c r="C25" s="35"/>
      <c r="D25" s="35"/>
      <c r="E25" s="35"/>
      <c r="F25" s="35"/>
      <c r="G25" s="13" t="s">
        <v>20</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65</v>
      </c>
      <c r="G27" s="43" t="s">
        <v>21</v>
      </c>
      <c r="H27" s="44" t="s">
        <v>26</v>
      </c>
      <c r="I27" s="44" t="s">
        <v>28</v>
      </c>
      <c r="J27" s="44" t="s">
        <v>30</v>
      </c>
      <c r="K27" s="44" t="s">
        <v>32</v>
      </c>
      <c r="L27" s="44" t="s">
        <v>34</v>
      </c>
    </row>
    <row r="28" spans="1:14" s="3" customFormat="1" ht="30" customHeight="1" x14ac:dyDescent="0.2">
      <c r="A28" s="38" t="s">
        <v>66</v>
      </c>
      <c r="B28" s="55"/>
      <c r="C28" s="55"/>
      <c r="D28" s="55"/>
      <c r="E28" s="32"/>
      <c r="G28" s="45" t="s">
        <v>22</v>
      </c>
      <c r="H28" s="52">
        <v>15</v>
      </c>
      <c r="I28" s="52">
        <f>1.5*H28</f>
        <v>22.5</v>
      </c>
      <c r="J28" s="52">
        <v>15</v>
      </c>
      <c r="K28" s="52">
        <v>15</v>
      </c>
      <c r="L28" s="52">
        <v>15</v>
      </c>
      <c r="M28" s="4"/>
      <c r="N28" s="23" t="s">
        <v>39</v>
      </c>
    </row>
    <row r="29" spans="1:14" s="3" customFormat="1" ht="30" customHeight="1" x14ac:dyDescent="0.2">
      <c r="A29" s="38" t="s">
        <v>67</v>
      </c>
      <c r="B29" s="56" t="s">
        <v>9</v>
      </c>
      <c r="C29" s="56"/>
      <c r="D29" s="56"/>
      <c r="E29" s="34" t="s">
        <v>17</v>
      </c>
      <c r="G29" s="45" t="s">
        <v>23</v>
      </c>
      <c r="H29" s="53">
        <f>ROUND((H25+H15)*24*H28,2)</f>
        <v>480</v>
      </c>
      <c r="I29" s="53">
        <f>ROUND((I25+I15)*24*I28,2)</f>
        <v>52.5</v>
      </c>
      <c r="J29" s="53">
        <f>ROUND((J25+J15)*24*J28,2)</f>
        <v>120</v>
      </c>
      <c r="K29" s="53">
        <f>ROUND((K25+K15)*24*K28,2)</f>
        <v>0</v>
      </c>
      <c r="L29" s="53">
        <f>ROUND((L25+L15)*24*L28,2)</f>
        <v>0</v>
      </c>
      <c r="M29" s="4"/>
      <c r="N29" s="22"/>
    </row>
    <row r="30" spans="1:14" ht="30" customHeight="1" x14ac:dyDescent="0.2">
      <c r="A30" s="37" t="s">
        <v>68</v>
      </c>
      <c r="B30" s="55"/>
      <c r="C30" s="55"/>
      <c r="D30" s="55"/>
      <c r="E30" s="32"/>
      <c r="N30" s="24"/>
    </row>
    <row r="31" spans="1:14" ht="30" customHeight="1" x14ac:dyDescent="0.2">
      <c r="A31" s="38" t="s">
        <v>69</v>
      </c>
      <c r="B31" s="56" t="s">
        <v>10</v>
      </c>
      <c r="C31" s="56"/>
      <c r="D31" s="56"/>
      <c r="E31" s="34" t="s">
        <v>17</v>
      </c>
      <c r="G31" s="64" t="s">
        <v>24</v>
      </c>
      <c r="H31" s="64"/>
      <c r="I31" s="64"/>
      <c r="J31" s="64"/>
      <c r="K31" s="54">
        <f>SUM(H29:L29)</f>
        <v>652.5</v>
      </c>
      <c r="L31" s="54"/>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disablePrompts="1" count="2">
    <dataValidation type="time" allowBlank="1" showInputMessage="1" showErrorMessage="1" errorTitle="Yanlış Saat Biçimi" error="Lütfen saat girmek için aşağıdaki biçimi kullanın: 12:00" sqref="E8:E14 C8:C14 E18:E24 C18:C24">
      <formula1>0</formula1>
      <formula2>0.999988425925926</formula2>
    </dataValidation>
    <dataValidation allowBlank="1" showInputMessage="1" showErrorMessage="1" promptTitle="Saatleri Girme" prompt="Saat ve dakikaları S:DD biçimini kullanarak girin. Örneğin, 8 saat 30 dakika için 8:30 veya 15 dakika için 0:15._x000a__x000a_[Bu hücrelerden Veri Doğrulamayı kaldırarak bu iletiyi silin]" sqref="H8: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7" customWidth="1"/>
    <col min="2" max="16384" width="9.140625" style="15"/>
  </cols>
  <sheetData>
    <row r="1" spans="1:2" ht="46.5" customHeight="1" x14ac:dyDescent="0.2">
      <c r="A1" s="16"/>
    </row>
    <row r="2" spans="1:2" s="19" customFormat="1" ht="15.75" x14ac:dyDescent="0.2">
      <c r="A2" s="25" t="s">
        <v>35</v>
      </c>
      <c r="B2" s="25"/>
    </row>
    <row r="3" spans="1:2" s="41" customFormat="1" ht="27" customHeight="1" x14ac:dyDescent="0.2">
      <c r="A3" s="40" t="s">
        <v>36</v>
      </c>
      <c r="B3" s="40"/>
    </row>
    <row r="4" spans="1:2" s="41" customFormat="1" ht="26.25" customHeight="1" x14ac:dyDescent="0.4">
      <c r="A4" s="36" t="s">
        <v>40</v>
      </c>
      <c r="B4" s="40"/>
    </row>
    <row r="5" spans="1:2" s="41" customFormat="1" ht="225" x14ac:dyDescent="0.2">
      <c r="A5" s="42" t="s">
        <v>41</v>
      </c>
      <c r="B5" s="40"/>
    </row>
    <row r="6" spans="1:2" s="18" customFormat="1" ht="26.25" customHeight="1" x14ac:dyDescent="0.4">
      <c r="A6" s="36" t="s">
        <v>42</v>
      </c>
    </row>
    <row r="7" spans="1:2" ht="80.25" customHeight="1" x14ac:dyDescent="0.2">
      <c r="A7" s="14" t="s">
        <v>43</v>
      </c>
    </row>
    <row r="8" spans="1:2" ht="90" x14ac:dyDescent="0.2">
      <c r="A8" s="14" t="s">
        <v>44</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ZamanÇizelgesi</vt:lpstr>
      <vt:lpstr>Hakkında</vt:lpstr>
      <vt:lpstr>Hafta_Başlangıç</vt:lpstr>
      <vt:lpstr>ZamanÇizelgesi!Print_Area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2018-06-29T13:47:06Z</dcterms:created>
  <dcterms:modified xsi:type="dcterms:W3CDTF">2018-06-29T13:47:06Z</dcterms:modified>
</cp:coreProperties>
</file>