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filterPrivacy="1" codeName="ThisWorkbook"/>
  <xr:revisionPtr revIDLastSave="33" documentId="10_ncr:100000_{92036635-F691-436E-9067-98587AE065F3}" xr6:coauthVersionLast="41" xr6:coauthVersionMax="41" xr10:uidLastSave="{C274392B-ADDE-411D-AFF7-74E0A7C0B24E}"/>
  <bookViews>
    <workbookView xWindow="-120" yWindow="-120" windowWidth="28830" windowHeight="16125" xr2:uid="{00000000-000D-0000-FFFF-FFFF00000000}"/>
  </bookViews>
  <sheets>
    <sheet name="BÜTÇE ÖZETİ" sheetId="2" r:id="rId1"/>
    <sheet name="KÂR VE ZARAR GRAFİĞİ" sheetId="3" r:id="rId2"/>
    <sheet name="BİLANÇO GRAFİĞİ" sheetId="4" r:id="rId3"/>
  </sheets>
  <definedNames>
    <definedName name="_xlnm.Print_Titles" localSheetId="0">'BÜTÇE ÖZETİ'!$3:$3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<sst xmlns="http://schemas.openxmlformats.org/spreadsheetml/2006/main" count="76" uniqueCount="61">
  <si>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BÜTÇE ÖZET RAPORU</t>
  </si>
  <si>
    <t>Şirket Adı</t>
  </si>
  <si>
    <t>Gri hücreler sizin için hesaplanmıştır ve genellikle değiştirilmemesi gerekir.</t>
  </si>
  <si>
    <t>Kâr ve Zarar Özeti</t>
  </si>
  <si>
    <t>Gelir</t>
  </si>
  <si>
    <t>Brüt kâr marjı</t>
  </si>
  <si>
    <t>Brüt kâr marjı yüzdesi</t>
  </si>
  <si>
    <t>Yeni ürün satışları</t>
  </si>
  <si>
    <t>Bölgesel Satış Dökümü:</t>
  </si>
  <si>
    <t>Kuzeydoğu bölgesi</t>
  </si>
  <si>
    <t>Orta bölge</t>
  </si>
  <si>
    <t>Batı bölgesi</t>
  </si>
  <si>
    <t>Giderler ve Kâr Marjı:</t>
  </si>
  <si>
    <t>Satış ve Genel Yönetim Giderleri (SG&amp;A)</t>
  </si>
  <si>
    <t>Vergi öncesi işletme kârı (zararı)</t>
  </si>
  <si>
    <t>İşletme marjı</t>
  </si>
  <si>
    <t>Bilanço Özeti</t>
  </si>
  <si>
    <t>Dönem sonu nakit akışı</t>
  </si>
  <si>
    <t>Alacak hesapları</t>
  </si>
  <si>
    <t>Envanter</t>
  </si>
  <si>
    <t>Toplam likit varlıklar</t>
  </si>
  <si>
    <t>Borç akitlerinin gerektirdiği varlıklar</t>
  </si>
  <si>
    <t>Borç akdi tamponu</t>
  </si>
  <si>
    <t>Diğer Bilanço Unsurları:</t>
  </si>
  <si>
    <t>Mülk, tesis ve ekipman</t>
  </si>
  <si>
    <t>Borç hesapları</t>
  </si>
  <si>
    <t>Uzun vadeli borçlar</t>
  </si>
  <si>
    <t>Öz kaynaklar</t>
  </si>
  <si>
    <t>İşletme Metrikleri Özeti</t>
  </si>
  <si>
    <t>Üretilen 1000 parça başına kusur 
sayısı</t>
  </si>
  <si>
    <t>Üretim kapasitesi, aylık birim sayısı</t>
  </si>
  <si>
    <t>Satışların kalış süresi</t>
  </si>
  <si>
    <t>Yeni sipariş sayısı</t>
  </si>
  <si>
    <t>Rakiplerin Özeti</t>
  </si>
  <si>
    <t>Pazar payı</t>
  </si>
  <si>
    <t>Gelir (Yılbaşından Bugüne)</t>
  </si>
  <si>
    <t>Yeni ürün girişi (Yılbaşından Bugüne)</t>
  </si>
  <si>
    <t>Saha satış temsilcisi sayısı (tahmini)</t>
  </si>
  <si>
    <t>Mayıs Fiili Değerleri</t>
  </si>
  <si>
    <t>Şirket Profiliniz</t>
  </si>
  <si>
    <t>Mayıs Hedefleri</t>
  </si>
  <si>
    <t>Rakip 1</t>
  </si>
  <si>
    <t>Aylık Varyans</t>
  </si>
  <si>
    <t>Rakip 2</t>
  </si>
  <si>
    <t>Yılbaşından Bugüne Fiili Değerler</t>
  </si>
  <si>
    <t>Rakip 3</t>
  </si>
  <si>
    <t>Yılbaşından Bugüne Hedefler</t>
  </si>
  <si>
    <t>Rakip 4</t>
  </si>
  <si>
    <t>Yılbaşından Bugüne Varyans</t>
  </si>
  <si>
    <t>Diğer</t>
  </si>
  <si>
    <t>Yok</t>
  </si>
  <si>
    <t>Notlar</t>
  </si>
  <si>
    <t>Batı bölgesindeki güçlü yürütme sayesinde Mayıs gelir hedefimizi %9 aştık.</t>
  </si>
  <si>
    <t>Nakit akışındaki fark, şirket adıyla ilgili 8 Mayıs’taki hukuki uyuşmazlığın nakit ile çözümlenmesinden kaynaklanır.</t>
  </si>
  <si>
    <t>Fark, Tesis B’ye yeni bir kırma makinesinin satın alınmasından kaynaklanır.</t>
  </si>
  <si>
    <t>Kalite sorunları 3. üretim hattına yanlış boyanın uygulanmasından kaynaklanıyordu. Müdür, sorunları saptayıcı yeni kontroller gerçekleştirdi.</t>
  </si>
  <si>
    <t>Yeni ürün satışlarının gücü sayesinde pazar payı arttı.</t>
  </si>
  <si>
    <t>KÂR VE ZARAR ÖZETİ GRAFİĞİ</t>
  </si>
  <si>
    <t>Aylık ve yıllık fiili değerleri ve hedefleri gösteren çubuk grafik bu hücrededir.</t>
  </si>
  <si>
    <t>BİLANÇO ÖZET GRAFİĞİ</t>
  </si>
  <si>
    <t>Aylık fiili değerleri ve hedefleri gösteren çubuk grafik bu hücrededir.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</si>
</sst>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#,##0.00\ &quot;₺&quot;;[Red]\-#,##0.00\ &quot;₺&quot;"/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0.0%"/>
    <numFmt numFmtId="169" formatCode="#,##0.00\ &quot;₺&quot;"/>
    <numFmt numFmtId="171" formatCode="#,##0.0_ ;[Red]\-#,##0.0\ "/>
    <numFmt numFmtId="172" formatCode="#,##0_ ;[Red]\-#,##0\ "/>
  </numFmts>
  <fonts count="35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6" applyNumberFormat="0" applyAlignment="0" applyProtection="0"/>
    <xf numFmtId="0" fontId="29" fillId="10" borderId="17" applyNumberFormat="0" applyAlignment="0" applyProtection="0"/>
    <xf numFmtId="0" fontId="30" fillId="10" borderId="16" applyNumberFormat="0" applyAlignment="0" applyProtection="0"/>
    <xf numFmtId="0" fontId="31" fillId="0" borderId="18" applyNumberFormat="0" applyFill="0" applyAlignment="0" applyProtection="0"/>
    <xf numFmtId="0" fontId="20" fillId="11" borderId="19" applyNumberFormat="0" applyAlignment="0" applyProtection="0"/>
    <xf numFmtId="0" fontId="32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7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Font="1" applyFill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16" fillId="0" borderId="0" xfId="4" applyFont="1" applyAlignment="1">
      <alignment horizontal="left" vertical="center" indent="2"/>
    </xf>
    <xf numFmtId="0" fontId="17" fillId="0" borderId="0" xfId="4" applyFont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9" fillId="0" borderId="0" xfId="5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5" borderId="0" xfId="6" applyFont="1" applyAlignment="1">
      <alignment horizontal="center" vertical="center"/>
    </xf>
    <xf numFmtId="0" fontId="22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169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8" fontId="0" fillId="0" borderId="0" xfId="0" applyNumberFormat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171" fontId="0" fillId="0" borderId="2" xfId="0" applyNumberFormat="1" applyBorder="1" applyAlignment="1">
      <alignment horizontal="right" vertical="center"/>
    </xf>
    <xf numFmtId="172" fontId="0" fillId="0" borderId="1" xfId="0" applyNumberFormat="1" applyBorder="1" applyAlignment="1">
      <alignment horizontal="right" vertical="center"/>
    </xf>
    <xf numFmtId="172" fontId="0" fillId="0" borderId="11" xfId="0" applyNumberFormat="1" applyBorder="1" applyAlignment="1">
      <alignment horizontal="right" vertical="center"/>
    </xf>
    <xf numFmtId="172" fontId="0" fillId="0" borderId="5" xfId="0" applyNumberFormat="1" applyBorder="1" applyAlignment="1">
      <alignment horizontal="right" vertical="center" wrapText="1"/>
    </xf>
    <xf numFmtId="172" fontId="0" fillId="0" borderId="1" xfId="0" applyNumberFormat="1" applyBorder="1" applyAlignment="1">
      <alignment horizontal="right" vertical="center" wrapText="1"/>
    </xf>
  </cellXfs>
  <cellStyles count="48">
    <cellStyle name="%20 - Vurgu1" xfId="26" builtinId="30" customBuiltin="1"/>
    <cellStyle name="%20 - Vurgu2" xfId="30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1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2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2" builtinId="15" customBuiltin="1"/>
    <cellStyle name="Bağlı Hücre" xfId="19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prü" xfId="5" builtinId="8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6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11" builtinId="5" customBuiltin="1"/>
  </cellStyles>
  <dxfs count="46">
    <dxf>
      <fill>
        <patternFill>
          <bgColor theme="0" tint="-0.14996795556505021"/>
        </patternFill>
      </fill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Bilanço Özeti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Kâr ve Zarar Özeti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'BÜTÇE ÖZETİ'!$C$5</c:f>
              <c:strCache>
                <c:ptCount val="1"/>
                <c:pt idx="0">
                  <c:v>Mayıs Fiili Değerleri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('BÜTÇE ÖZETİ'!$B$6,'BÜTÇE ÖZETİ'!$B$7,'BÜTÇE ÖZETİ'!$B$9,'BÜTÇE ÖZETİ'!$B$15,'BÜTÇE ÖZETİ'!$B$16)</c:f>
              <c:strCache>
                <c:ptCount val="5"/>
                <c:pt idx="0">
                  <c:v>Gelir</c:v>
                </c:pt>
                <c:pt idx="1">
                  <c:v>Brüt kâr marjı</c:v>
                </c:pt>
                <c:pt idx="2">
                  <c:v>Yeni ürün satışları</c:v>
                </c:pt>
                <c:pt idx="3">
                  <c:v>Satış ve Genel Yönetim Giderleri (SG&amp;A)</c:v>
                </c:pt>
                <c:pt idx="4">
                  <c:v>Vergi öncesi işletme kârı (zararı)</c:v>
                </c:pt>
              </c:strCache>
            </c:strRef>
          </c:cat>
          <c:val>
            <c:numRef>
              <c:f>('BÜTÇE ÖZETİ'!$C$6,'BÜTÇE ÖZETİ'!$C$7,'BÜTÇE ÖZETİ'!$C$9,'BÜTÇE ÖZETİ'!$C$15,'BÜTÇE ÖZETİ'!$C$16)</c:f>
              <c:numCache>
                <c:formatCode>"₺"#,##0.00_);[Red]\("₺"#,##0.00\)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'BÜTÇE ÖZETİ'!$D$5</c:f>
              <c:strCache>
                <c:ptCount val="1"/>
                <c:pt idx="0">
                  <c:v>Mayıs Hedefleri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('BÜTÇE ÖZETİ'!$B$6,'BÜTÇE ÖZETİ'!$B$7,'BÜTÇE ÖZETİ'!$B$9,'BÜTÇE ÖZETİ'!$B$15,'BÜTÇE ÖZETİ'!$B$16)</c:f>
              <c:strCache>
                <c:ptCount val="5"/>
                <c:pt idx="0">
                  <c:v>Gelir</c:v>
                </c:pt>
                <c:pt idx="1">
                  <c:v>Brüt kâr marjı</c:v>
                </c:pt>
                <c:pt idx="2">
                  <c:v>Yeni ürün satışları</c:v>
                </c:pt>
                <c:pt idx="3">
                  <c:v>Satış ve Genel Yönetim Giderleri (SG&amp;A)</c:v>
                </c:pt>
                <c:pt idx="4">
                  <c:v>Vergi öncesi işletme kârı (zararı)</c:v>
                </c:pt>
              </c:strCache>
            </c:strRef>
          </c:cat>
          <c:val>
            <c:numRef>
              <c:f>('BÜTÇE ÖZETİ'!$D$6,'BÜTÇE ÖZETİ'!$D$7,'BÜTÇE ÖZETİ'!$D$9,'BÜTÇE ÖZETİ'!$D$15,'BÜTÇE ÖZETİ'!$D$16)</c:f>
              <c:numCache>
                <c:formatCode>"₺"#,##0.00_);[Red]\("₺"#,##0.00\)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'BÜTÇE ÖZETİ'!$F$5</c:f>
              <c:strCache>
                <c:ptCount val="1"/>
                <c:pt idx="0">
                  <c:v>Yılbaşından Bugüne Fiili Değerler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('BÜTÇE ÖZETİ'!$B$6,'BÜTÇE ÖZETİ'!$B$7,'BÜTÇE ÖZETİ'!$B$9,'BÜTÇE ÖZETİ'!$B$15,'BÜTÇE ÖZETİ'!$B$16)</c:f>
              <c:strCache>
                <c:ptCount val="5"/>
                <c:pt idx="0">
                  <c:v>Gelir</c:v>
                </c:pt>
                <c:pt idx="1">
                  <c:v>Brüt kâr marjı</c:v>
                </c:pt>
                <c:pt idx="2">
                  <c:v>Yeni ürün satışları</c:v>
                </c:pt>
                <c:pt idx="3">
                  <c:v>Satış ve Genel Yönetim Giderleri (SG&amp;A)</c:v>
                </c:pt>
                <c:pt idx="4">
                  <c:v>Vergi öncesi işletme kârı (zararı)</c:v>
                </c:pt>
              </c:strCache>
            </c:strRef>
          </c:cat>
          <c:val>
            <c:numRef>
              <c:f>('BÜTÇE ÖZETİ'!$F$6,'BÜTÇE ÖZETİ'!$F$7,'BÜTÇE ÖZETİ'!$F$9,'BÜTÇE ÖZETİ'!$F$15,'BÜTÇE ÖZETİ'!$F$16)</c:f>
              <c:numCache>
                <c:formatCode>"₺"#,##0.00_);[Red]\("₺"#,##0.00\)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'BÜTÇE ÖZETİ'!$G$5</c:f>
              <c:strCache>
                <c:ptCount val="1"/>
                <c:pt idx="0">
                  <c:v>Yılbaşından Bugüne Hedefler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('BÜTÇE ÖZETİ'!$B$6,'BÜTÇE ÖZETİ'!$B$7,'BÜTÇE ÖZETİ'!$B$9,'BÜTÇE ÖZETİ'!$B$15,'BÜTÇE ÖZETİ'!$B$16)</c:f>
              <c:strCache>
                <c:ptCount val="5"/>
                <c:pt idx="0">
                  <c:v>Gelir</c:v>
                </c:pt>
                <c:pt idx="1">
                  <c:v>Brüt kâr marjı</c:v>
                </c:pt>
                <c:pt idx="2">
                  <c:v>Yeni ürün satışları</c:v>
                </c:pt>
                <c:pt idx="3">
                  <c:v>Satış ve Genel Yönetim Giderleri (SG&amp;A)</c:v>
                </c:pt>
                <c:pt idx="4">
                  <c:v>Vergi öncesi işletme kârı (zararı)</c:v>
                </c:pt>
              </c:strCache>
            </c:strRef>
          </c:cat>
          <c:val>
            <c:numRef>
              <c:f>('BÜTÇE ÖZETİ'!$G$6,'BÜTÇE ÖZETİ'!$G$7,'BÜTÇE ÖZETİ'!$G$9,'BÜTÇE ÖZETİ'!$G$15,'BÜTÇE ÖZETİ'!$G$16)</c:f>
              <c:numCache>
                <c:formatCode>"₺"#,##0.00_);[Red]\("₺"#,##0.00\)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₺&quot;#,##0.00_);[Red]\(&quot;₺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'BÜTÇE ÖZETİ'!$C$19</c:f>
              <c:strCache>
                <c:ptCount val="1"/>
                <c:pt idx="0">
                  <c:v>Mayıs Fiili Değerleri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('BÜTÇE ÖZETİ'!$B$20,'BÜTÇE ÖZETİ'!$B$21,'BÜTÇE ÖZETİ'!$B$22,'BÜTÇE ÖZETİ'!$B$27,'BÜTÇE ÖZETİ'!$B$28,'BÜTÇE ÖZETİ'!$B$29)</c:f>
              <c:strCache>
                <c:ptCount val="6"/>
                <c:pt idx="0">
                  <c:v>Dönem sonu nakit akışı</c:v>
                </c:pt>
                <c:pt idx="1">
                  <c:v>Alacak hesapları</c:v>
                </c:pt>
                <c:pt idx="2">
                  <c:v>Envanter</c:v>
                </c:pt>
                <c:pt idx="3">
                  <c:v>Mülk, tesis ve ekipman</c:v>
                </c:pt>
                <c:pt idx="4">
                  <c:v>Borç hesapları</c:v>
                </c:pt>
                <c:pt idx="5">
                  <c:v>Uzun vadeli borçlar</c:v>
                </c:pt>
              </c:strCache>
            </c:strRef>
          </c:cat>
          <c:val>
            <c:numRef>
              <c:f>('BÜTÇE ÖZETİ'!$C$20,'BÜTÇE ÖZETİ'!$C$21,'BÜTÇE ÖZETİ'!$C$22,'BÜTÇE ÖZETİ'!$C$27,'BÜTÇE ÖZETİ'!$C$28,'BÜTÇE ÖZETİ'!$C$29)</c:f>
              <c:numCache>
                <c:formatCode>"₺"#,##0.00_);[Red]\("₺"#,##0.00\)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'BÜTÇE ÖZETİ'!$D$19</c:f>
              <c:strCache>
                <c:ptCount val="1"/>
                <c:pt idx="0">
                  <c:v>Mayıs Hedefleri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('BÜTÇE ÖZETİ'!$B$20,'BÜTÇE ÖZETİ'!$B$21,'BÜTÇE ÖZETİ'!$B$22,'BÜTÇE ÖZETİ'!$B$27,'BÜTÇE ÖZETİ'!$B$28,'BÜTÇE ÖZETİ'!$B$29)</c:f>
              <c:strCache>
                <c:ptCount val="6"/>
                <c:pt idx="0">
                  <c:v>Dönem sonu nakit akışı</c:v>
                </c:pt>
                <c:pt idx="1">
                  <c:v>Alacak hesapları</c:v>
                </c:pt>
                <c:pt idx="2">
                  <c:v>Envanter</c:v>
                </c:pt>
                <c:pt idx="3">
                  <c:v>Mülk, tesis ve ekipman</c:v>
                </c:pt>
                <c:pt idx="4">
                  <c:v>Borç hesapları</c:v>
                </c:pt>
                <c:pt idx="5">
                  <c:v>Uzun vadeli borçlar</c:v>
                </c:pt>
              </c:strCache>
            </c:strRef>
          </c:cat>
          <c:val>
            <c:numRef>
              <c:f>('BÜTÇE ÖZETİ'!$D$20,'BÜTÇE ÖZETİ'!$D$21,'BÜTÇE ÖZETİ'!$D$22,'BÜTÇE ÖZETİ'!$D$27,'BÜTÇE ÖZETİ'!$D$28,'BÜTÇE ÖZETİ'!$D$29)</c:f>
              <c:numCache>
                <c:formatCode>"₺"#,##0.00_);[Red]\("₺"#,##0.00\)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₺&quot;#,##0.00_);[Red]\(&quot;₺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&#194;R VE ZARAR GRAF&#304;&#286;&#304;'!A1"/><Relationship Id="rId1" Type="http://schemas.openxmlformats.org/officeDocument/2006/relationships/hyperlink" Target="#'B&#220;T&#199;E &#214;ZET&#304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&#220;T&#199;E &#214;ZET&#304;'!A1"/><Relationship Id="rId2" Type="http://schemas.openxmlformats.org/officeDocument/2006/relationships/hyperlink" Target="#'B&#304;LAN&#199;O GRAF&#304;&#286;&#304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&#304;LAN&#199;O GRAF&#304;&#286;&#304;'!A1"/><Relationship Id="rId2" Type="http://schemas.openxmlformats.org/officeDocument/2006/relationships/hyperlink" Target="#'K&#194;R VE ZARAR GRAF&#304;&#286;&#304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3</xdr:row>
      <xdr:rowOff>38100</xdr:rowOff>
    </xdr:from>
    <xdr:to>
      <xdr:col>8</xdr:col>
      <xdr:colOff>612603</xdr:colOff>
      <xdr:row>3</xdr:row>
      <xdr:rowOff>295276</xdr:rowOff>
    </xdr:to>
    <xdr:grpSp>
      <xdr:nvGrpSpPr>
        <xdr:cNvPr id="4" name="Grup 3" descr="Önceki ve Sonraki düğmeleri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9829800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Dikdörtgen 1" descr="Bu çalışma sayfasındaki A1 hücresine yönlendiren gezinti düğmesi">
            <a:hlinkClick xmlns:r="http://schemas.openxmlformats.org/officeDocument/2006/relationships" r:id="rId1" tooltip="Bu çalışma sayfasındaki A1 hücresine gitmek için seçin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tr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Dikdörtgen 2" descr="Kâr ve Zarar Grafiği çalışma sayfasına yönlendiren gezinti düğmesi">
            <a:hlinkClick xmlns:r="http://schemas.openxmlformats.org/officeDocument/2006/relationships" r:id="rId2" tooltip="Kâr ve Zarar Grafiği çalışma sayfasına gitmek için seçin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tr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76200</xdr:rowOff>
    </xdr:from>
    <xdr:to>
      <xdr:col>8</xdr:col>
      <xdr:colOff>1704975</xdr:colOff>
      <xdr:row>4</xdr:row>
      <xdr:rowOff>4600575</xdr:rowOff>
    </xdr:to>
    <xdr:graphicFrame macro="">
      <xdr:nvGraphicFramePr>
        <xdr:cNvPr id="2" name="Kâr ve Zarar Grafiği" descr="Aylık ve yıllık fiili değerleri ve hedefleri gösteren çubuk grafi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638177</xdr:colOff>
      <xdr:row>3</xdr:row>
      <xdr:rowOff>387253</xdr:rowOff>
    </xdr:to>
    <xdr:grpSp>
      <xdr:nvGrpSpPr>
        <xdr:cNvPr id="10" name="Grup 9" descr="Önceki ve Sonraki düğmeleri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35330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Dikdörtgen 3" descr="Bilanço Grafiğine yönlendiren gezinti düğmesi">
            <a:hlinkClick xmlns:r="http://schemas.openxmlformats.org/officeDocument/2006/relationships" r:id="rId2" tooltip="Bilanço Grafiği çalışma sayfasına gitmek için seçin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tr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Dikdörtgen 5" descr="Bütçe Özetine yönlendiren gezinti düğmesi">
            <a:hlinkClick xmlns:r="http://schemas.openxmlformats.org/officeDocument/2006/relationships" r:id="rId3" tooltip="Bütçe Özeti çalışma sayfasına gitmek için seçin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tr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1724025</xdr:colOff>
      <xdr:row>4</xdr:row>
      <xdr:rowOff>4648200</xdr:rowOff>
    </xdr:to>
    <xdr:graphicFrame macro="">
      <xdr:nvGraphicFramePr>
        <xdr:cNvPr id="2" name="Bilanço Özeti Grafiği" descr="Aylık fiili değerleri ve hedefleri gösteren çubuk grafi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Grup 12" descr="Önceki ve Sonraki düğmeleri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3342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Dikdörtgen 13" descr="Kâr ve Zarar Grafiği çalışma sayfasına yönlendiren gezinti düğmesi">
            <a:hlinkClick xmlns:r="http://schemas.openxmlformats.org/officeDocument/2006/relationships" r:id="rId2" tooltip="Kâr ve Zarar Grafiği çalışma sayfasına gitmek için seçin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tr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Dikdörtgen 14" descr="Bu çalışma sayfasındaki A1 hücresine yönlendiren gezinti düğmesi">
            <a:hlinkClick xmlns:r="http://schemas.openxmlformats.org/officeDocument/2006/relationships" r:id="rId3" tooltip="Bu çalışma sayfasındaki A1 hücresine gitmek için seçin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tr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ârveZarar" displayName="KârveZarar" ref="B5:I17" headerRowDxfId="36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Kâr ve Zarar Özeti" totalsRowLabel="Toplam"/>
    <tableColumn id="2" xr3:uid="{00000000-0010-0000-0000-000002000000}" name="Mayıs Fiili Değerleri"/>
    <tableColumn id="3" xr3:uid="{00000000-0010-0000-0000-000003000000}" name="Mayıs Hedefleri"/>
    <tableColumn id="4" xr3:uid="{00000000-0010-0000-0000-000004000000}" name="Aylık Varyans"/>
    <tableColumn id="5" xr3:uid="{00000000-0010-0000-0000-000005000000}" name="Yılbaşından Bugüne Fiili Değerler"/>
    <tableColumn id="6" xr3:uid="{00000000-0010-0000-0000-000006000000}" name="Yılbaşından Bugüne Hedefler"/>
    <tableColumn id="7" xr3:uid="{00000000-0010-0000-0000-000007000000}" name="Yılbaşından Bugüne Varyans"/>
    <tableColumn id="8" xr3:uid="{00000000-0010-0000-0000-000008000000}" name="Notlar" totalsRowFunction="count"/>
  </tableColumns>
  <tableStyleInfo name="Kâr ve Zarar Özeti" showFirstColumn="1" showLastColumn="0" showRowStripes="1" showColumnStripes="0"/>
  <extLst>
    <ext xmlns:x14="http://schemas.microsoft.com/office/spreadsheetml/2009/9/main" uri="{504A1905-F514-4f6f-8877-14C23A59335A}">
      <x14:table altTextSummary="Kâr ve Zarar öğelerini, Aylık Fiili Değerleri ve Hedefleri, Yıl Başından Bugüne Fiili Değerleri ve Hedefleri ve Notları bu tabloya girin. Aylık ve Yıl Başından Bugüne Fark otomatik olarak hesaplan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ilanço" displayName="Bilanço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Bilanço Özeti" totalsRowLabel="Toplam" dataDxfId="35" totalsRowDxfId="1"/>
    <tableColumn id="2" xr3:uid="{00000000-0010-0000-0100-000002000000}" name="Mayıs Fiili Değerleri"/>
    <tableColumn id="3" xr3:uid="{00000000-0010-0000-0100-000003000000}" name="Mayıs Hedefleri"/>
    <tableColumn id="4" xr3:uid="{00000000-0010-0000-0100-000004000000}" name="Aylık Varyans"/>
    <tableColumn id="5" xr3:uid="{00000000-0010-0000-0100-000005000000}" name="Yılbaşından Bugüne Fiili Değerler"/>
    <tableColumn id="6" xr3:uid="{00000000-0010-0000-0100-000006000000}" name="Yılbaşından Bugüne Hedefler"/>
    <tableColumn id="7" xr3:uid="{00000000-0010-0000-0100-000007000000}" name="Yılbaşından Bugüne Varyans"/>
    <tableColumn id="8" xr3:uid="{00000000-0010-0000-0100-000008000000}" name="Notlar" totalsRowFunction="count"/>
  </tableColumns>
  <tableStyleInfo name="Bilanço Özeti" showFirstColumn="1" showLastColumn="0" showRowStripes="1" showColumnStripes="0"/>
  <extLst>
    <ext xmlns:x14="http://schemas.microsoft.com/office/spreadsheetml/2009/9/main" uri="{504A1905-F514-4f6f-8877-14C23A59335A}">
      <x14:table altTextSummary="Bilanço öğelerini, Aylık Fiili Değerleri ve Hedefleri, Yıl Başından Bugüne Fiili Değerleri ve Hedefleri ve Notları bu tabloya girin. Aylık ve Yıl Başından Bugüne Fark otomatik olarak hesaplanı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ÇalışmaÖlçümleri" displayName="ÇalışmaÖlçümleri" ref="B32:I36" headerRowDxfId="34" dataDxfId="32" headerRowBorderDxfId="33" tableBorderDxfId="31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İşletme Metrikleri Özeti" totalsRowLabel="Toplam" dataDxfId="30" totalsRowDxfId="10"/>
    <tableColumn id="2" xr3:uid="{00000000-0010-0000-0200-000002000000}" name="Mayıs Fiili Değerleri" dataDxfId="29" totalsRowDxfId="11"/>
    <tableColumn id="3" xr3:uid="{00000000-0010-0000-0200-000003000000}" name="Mayıs Hedefleri" dataDxfId="28" totalsRowDxfId="12"/>
    <tableColumn id="4" xr3:uid="{00000000-0010-0000-0200-000004000000}" name="Aylık Varyans" dataDxfId="27" totalsRowDxfId="13"/>
    <tableColumn id="5" xr3:uid="{00000000-0010-0000-0200-000005000000}" name="Yılbaşından Bugüne Fiili Değerler" dataDxfId="26" totalsRowDxfId="14"/>
    <tableColumn id="6" xr3:uid="{00000000-0010-0000-0200-000006000000}" name="Yılbaşından Bugüne Hedefler" dataDxfId="25" totalsRowDxfId="15"/>
    <tableColumn id="7" xr3:uid="{00000000-0010-0000-0200-000007000000}" name="Yılbaşından Bugüne Varyans" dataDxfId="24" totalsRowDxfId="16">
      <calculatedColumnFormula>F33-G33</calculatedColumnFormula>
    </tableColumn>
    <tableColumn id="8" xr3:uid="{00000000-0010-0000-0200-000008000000}" name="Notlar" totalsRowFunction="count" dataDxfId="23" totalsRowDxfId="17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Çalışma Ölçümü öğelerini, Aylık Fiili Değerleri ve Hedefleri, Yıl Başından Bugüne Fiili Değerleri ve Hedefleri ve Notları bu tabloya girin. Aylık ve Yıl Başından Bugüne Fark otomatik olarak hesaplanı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kabet" displayName="Rekabet" ref="B38:I42" headerRowDxfId="22" headerRowBorderDxfId="21" tableBorderDxfId="20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Rakiplerin Özeti" totalsRowLabel="Toplam" dataDxfId="19" totalsRowDxfId="2"/>
    <tableColumn id="2" xr3:uid="{00000000-0010-0000-0300-000002000000}" name="Şirket Profiliniz" totalsRowDxfId="3"/>
    <tableColumn id="3" xr3:uid="{00000000-0010-0000-0300-000003000000}" name="Rakip 1" totalsRowDxfId="4"/>
    <tableColumn id="4" xr3:uid="{00000000-0010-0000-0300-000004000000}" name="Rakip 2" totalsRowDxfId="5"/>
    <tableColumn id="5" xr3:uid="{00000000-0010-0000-0300-000005000000}" name="Rakip 3" totalsRowDxfId="6"/>
    <tableColumn id="6" xr3:uid="{00000000-0010-0000-0300-000006000000}" name="Rakip 4" totalsRowDxfId="7"/>
    <tableColumn id="7" xr3:uid="{00000000-0010-0000-0300-000007000000}" name="Diğer" totalsRowDxfId="8"/>
    <tableColumn id="8" xr3:uid="{00000000-0010-0000-0300-000008000000}" name="Notlar" totalsRowFunction="count" dataDxfId="18" totalsRowDxfId="9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Rekabet Özeti öğelerini, Şirketinizin Profilini, Rakiplerinizin verilerini ve Notları bu tabloya girin. Formül içeren hücrelerdeki değerler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defaultColWidth="9.140625" defaultRowHeight="30" customHeight="1"/>
  <cols>
    <col min="1" max="1" width="2.7109375" style="5" customWidth="1"/>
    <col min="2" max="2" width="42.28515625" style="5" customWidth="1"/>
    <col min="3" max="3" width="19.42578125" style="5" bestFit="1" customWidth="1"/>
    <col min="4" max="4" width="16.7109375" style="5" customWidth="1"/>
    <col min="5" max="5" width="19" style="5" customWidth="1"/>
    <col min="6" max="6" width="20.42578125" style="5" customWidth="1"/>
    <col min="7" max="7" width="18.28515625" style="5" customWidth="1"/>
    <col min="8" max="8" width="17.28515625" style="5" customWidth="1"/>
    <col min="9" max="9" width="61.140625" style="5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ht="45" customHeight="1">
      <c r="B2" s="16" t="s">
        <v>0</v>
      </c>
      <c r="C2" s="11"/>
      <c r="D2" s="11"/>
      <c r="E2" s="12"/>
      <c r="F2" s="11"/>
      <c r="G2" s="11"/>
      <c r="H2" s="13"/>
      <c r="I2" s="11">
        <f ca="1">YEAR(TODAY())</f>
        <v>2019</v>
      </c>
    </row>
    <row r="3" spans="2:9" ht="28.5" customHeight="1">
      <c r="B3" s="15" t="s">
        <v>1</v>
      </c>
      <c r="C3" s="9"/>
      <c r="D3" s="9"/>
      <c r="E3" s="9"/>
      <c r="F3" s="9"/>
      <c r="G3" s="9"/>
      <c r="H3" s="9"/>
      <c r="I3" s="10"/>
    </row>
    <row r="4" spans="2:9" s="33" customFormat="1" ht="38.25" customHeight="1">
      <c r="B4" s="34" t="s">
        <v>2</v>
      </c>
      <c r="C4" s="35"/>
      <c r="H4" s="36"/>
      <c r="I4" s="36"/>
    </row>
    <row r="5" spans="2:9" ht="33.75" customHeight="1">
      <c r="B5" s="29" t="s">
        <v>3</v>
      </c>
      <c r="C5" s="24" t="s">
        <v>38</v>
      </c>
      <c r="D5" s="24" t="s">
        <v>40</v>
      </c>
      <c r="E5" s="24" t="s">
        <v>42</v>
      </c>
      <c r="F5" s="57" t="s">
        <v>44</v>
      </c>
      <c r="G5" s="57" t="s">
        <v>46</v>
      </c>
      <c r="H5" s="57" t="s">
        <v>48</v>
      </c>
      <c r="I5" s="24" t="s">
        <v>51</v>
      </c>
    </row>
    <row r="6" spans="2:9" ht="30" customHeight="1">
      <c r="B6" s="25" t="s">
        <v>4</v>
      </c>
      <c r="C6" s="60">
        <v>1200000</v>
      </c>
      <c r="D6" s="60">
        <v>1100000</v>
      </c>
      <c r="E6" s="60">
        <f>C6-D6</f>
        <v>100000</v>
      </c>
      <c r="F6" s="60">
        <v>6200000</v>
      </c>
      <c r="G6" s="60">
        <v>6000000</v>
      </c>
      <c r="H6" s="60">
        <f>F6-G6</f>
        <v>200000</v>
      </c>
      <c r="I6" s="26" t="s">
        <v>52</v>
      </c>
    </row>
    <row r="7" spans="2:9" ht="30" customHeight="1">
      <c r="B7" s="25" t="s">
        <v>5</v>
      </c>
      <c r="C7" s="60">
        <v>150000</v>
      </c>
      <c r="D7" s="60">
        <v>160000</v>
      </c>
      <c r="E7" s="60">
        <f>C7-D7</f>
        <v>-10000</v>
      </c>
      <c r="F7" s="60">
        <v>640000</v>
      </c>
      <c r="G7" s="60">
        <v>750000</v>
      </c>
      <c r="H7" s="60">
        <f>F7-G7</f>
        <v>-110000</v>
      </c>
      <c r="I7" s="26"/>
    </row>
    <row r="8" spans="2:9" ht="30" customHeight="1">
      <c r="B8" s="25" t="s">
        <v>6</v>
      </c>
      <c r="C8" s="27">
        <f>IF(C6=0,0,C7/C6)</f>
        <v>0.125</v>
      </c>
      <c r="D8" s="27">
        <f>IF(D6=0,0,D7/D6)</f>
        <v>0.14545454545454545</v>
      </c>
      <c r="E8" s="27">
        <f>C8-D8</f>
        <v>-2.0454545454545447E-2</v>
      </c>
      <c r="F8" s="27">
        <f>IF(F6=0,0,F7/F6)</f>
        <v>0.1032258064516129</v>
      </c>
      <c r="G8" s="27">
        <f>IF(G6=0,0,G7/G6)</f>
        <v>0.125</v>
      </c>
      <c r="H8" s="27">
        <f>F8-G8</f>
        <v>-2.1774193548387097E-2</v>
      </c>
      <c r="I8" s="26"/>
    </row>
    <row r="9" spans="2:9" ht="30" customHeight="1">
      <c r="B9" s="25" t="s">
        <v>7</v>
      </c>
      <c r="C9" s="60">
        <v>200000</v>
      </c>
      <c r="D9" s="60">
        <v>150000</v>
      </c>
      <c r="E9" s="60">
        <f>C9-D9</f>
        <v>50000</v>
      </c>
      <c r="F9" s="60">
        <v>900000</v>
      </c>
      <c r="G9" s="60">
        <v>750000</v>
      </c>
      <c r="H9" s="60">
        <f>F9-G9</f>
        <v>150000</v>
      </c>
      <c r="I9" s="26"/>
    </row>
    <row r="10" spans="2:9" ht="30" customHeight="1">
      <c r="B10" s="40" t="s">
        <v>8</v>
      </c>
      <c r="C10" s="50"/>
      <c r="D10" s="50"/>
      <c r="E10" s="50"/>
      <c r="F10" s="50"/>
      <c r="G10" s="50"/>
      <c r="H10" s="50"/>
      <c r="I10" s="51"/>
    </row>
    <row r="11" spans="2:9" ht="30" customHeight="1">
      <c r="B11" s="25" t="s">
        <v>9</v>
      </c>
      <c r="C11" s="60">
        <v>400000</v>
      </c>
      <c r="D11" s="60">
        <v>400000</v>
      </c>
      <c r="E11" s="60">
        <f>C11-D11</f>
        <v>0</v>
      </c>
      <c r="F11" s="60">
        <v>2200000</v>
      </c>
      <c r="G11" s="60">
        <v>2000000</v>
      </c>
      <c r="H11" s="60">
        <f>F11-G11</f>
        <v>200000</v>
      </c>
      <c r="I11" s="26"/>
    </row>
    <row r="12" spans="2:9" ht="30" customHeight="1">
      <c r="B12" s="25" t="s">
        <v>10</v>
      </c>
      <c r="C12" s="60">
        <v>400000</v>
      </c>
      <c r="D12" s="60">
        <v>400000</v>
      </c>
      <c r="E12" s="60">
        <f>C12-D12</f>
        <v>0</v>
      </c>
      <c r="F12" s="60">
        <v>2400000</v>
      </c>
      <c r="G12" s="60">
        <v>2000000</v>
      </c>
      <c r="H12" s="60">
        <f>F12-G12</f>
        <v>400000</v>
      </c>
      <c r="I12" s="26"/>
    </row>
    <row r="13" spans="2:9" ht="30" customHeight="1">
      <c r="B13" s="25" t="s">
        <v>11</v>
      </c>
      <c r="C13" s="60">
        <v>400000</v>
      </c>
      <c r="D13" s="60">
        <v>300000</v>
      </c>
      <c r="E13" s="60">
        <f>C13-D13</f>
        <v>100000</v>
      </c>
      <c r="F13" s="60">
        <v>1600000</v>
      </c>
      <c r="G13" s="60">
        <v>2000000</v>
      </c>
      <c r="H13" s="60">
        <f>F13-G13</f>
        <v>-400000</v>
      </c>
      <c r="I13" s="26"/>
    </row>
    <row r="14" spans="2:9" ht="30" customHeight="1">
      <c r="B14" s="40" t="s">
        <v>12</v>
      </c>
      <c r="C14" s="50"/>
      <c r="D14" s="50"/>
      <c r="E14" s="50"/>
      <c r="F14" s="50"/>
      <c r="G14" s="50"/>
      <c r="H14" s="50"/>
      <c r="I14" s="51"/>
    </row>
    <row r="15" spans="2:9" ht="30" customHeight="1">
      <c r="B15" s="25" t="s">
        <v>13</v>
      </c>
      <c r="C15" s="60">
        <v>100000</v>
      </c>
      <c r="D15" s="60">
        <v>120000</v>
      </c>
      <c r="E15" s="60">
        <f>D15-C15</f>
        <v>20000</v>
      </c>
      <c r="F15" s="60">
        <v>500000</v>
      </c>
      <c r="G15" s="60">
        <v>600000</v>
      </c>
      <c r="H15" s="60">
        <f>G15-F15</f>
        <v>100000</v>
      </c>
      <c r="I15" s="26"/>
    </row>
    <row r="16" spans="2:9" ht="30" customHeight="1">
      <c r="B16" s="25" t="s">
        <v>14</v>
      </c>
      <c r="C16" s="60">
        <v>50000</v>
      </c>
      <c r="D16" s="60">
        <v>40000</v>
      </c>
      <c r="E16" s="60">
        <f>C16-D16</f>
        <v>10000</v>
      </c>
      <c r="F16" s="60">
        <v>140000</v>
      </c>
      <c r="G16" s="60">
        <v>150000</v>
      </c>
      <c r="H16" s="60">
        <f>F16-G16</f>
        <v>-10000</v>
      </c>
      <c r="I16" s="26"/>
    </row>
    <row r="17" spans="2:9" ht="30" customHeight="1">
      <c r="B17" s="25" t="s">
        <v>15</v>
      </c>
      <c r="C17" s="32">
        <f>IF(C6=0,0,C16/C6)</f>
        <v>4.1666666666666664E-2</v>
      </c>
      <c r="D17" s="28">
        <f>IF(D6=0,0,D16/D6)</f>
        <v>3.6363636363636362E-2</v>
      </c>
      <c r="E17" s="28">
        <f>C17-D17</f>
        <v>5.3030303030303025E-3</v>
      </c>
      <c r="F17" s="28">
        <f>IF(F6=0,0,F16/F6)</f>
        <v>2.2580645161290321E-2</v>
      </c>
      <c r="G17" s="28">
        <f>IF(G6=0,0,G16/G6)</f>
        <v>2.5000000000000001E-2</v>
      </c>
      <c r="H17" s="28">
        <f>F17-G17</f>
        <v>-2.4193548387096801E-3</v>
      </c>
      <c r="I17" s="26"/>
    </row>
    <row r="18" spans="2:9" ht="12.75">
      <c r="C18" s="52"/>
      <c r="D18" s="52"/>
      <c r="E18" s="52"/>
      <c r="F18" s="52"/>
      <c r="G18" s="52"/>
      <c r="H18" s="52"/>
      <c r="I18" s="6"/>
    </row>
    <row r="19" spans="2:9" ht="33.75" customHeight="1">
      <c r="B19" s="30" t="s">
        <v>16</v>
      </c>
      <c r="C19" s="24" t="s">
        <v>38</v>
      </c>
      <c r="D19" s="24" t="s">
        <v>40</v>
      </c>
      <c r="E19" s="24" t="s">
        <v>42</v>
      </c>
      <c r="F19" s="57" t="s">
        <v>44</v>
      </c>
      <c r="G19" s="57" t="s">
        <v>46</v>
      </c>
      <c r="H19" s="57" t="s">
        <v>48</v>
      </c>
      <c r="I19" s="24" t="s">
        <v>51</v>
      </c>
    </row>
    <row r="20" spans="2:9" ht="30" customHeight="1">
      <c r="B20" s="25" t="s">
        <v>17</v>
      </c>
      <c r="C20" s="60">
        <v>35000</v>
      </c>
      <c r="D20" s="60">
        <v>50000</v>
      </c>
      <c r="E20" s="60">
        <f t="shared" ref="E20:E25" si="0">C20-D20</f>
        <v>-15000</v>
      </c>
      <c r="F20" s="60">
        <v>35000</v>
      </c>
      <c r="G20" s="60">
        <v>50000</v>
      </c>
      <c r="H20" s="60">
        <f t="shared" ref="H20:H25" si="1">F20-G20</f>
        <v>-15000</v>
      </c>
      <c r="I20" s="26" t="s">
        <v>53</v>
      </c>
    </row>
    <row r="21" spans="2:9" ht="30" customHeight="1">
      <c r="B21" s="25" t="s">
        <v>18</v>
      </c>
      <c r="C21" s="60">
        <v>20000</v>
      </c>
      <c r="D21" s="60">
        <v>22000</v>
      </c>
      <c r="E21" s="60">
        <f t="shared" si="0"/>
        <v>-2000</v>
      </c>
      <c r="F21" s="60">
        <v>20000</v>
      </c>
      <c r="G21" s="60">
        <v>22000</v>
      </c>
      <c r="H21" s="60">
        <f t="shared" si="1"/>
        <v>-2000</v>
      </c>
      <c r="I21" s="26"/>
    </row>
    <row r="22" spans="2:9" ht="30" customHeight="1">
      <c r="B22" s="25" t="s">
        <v>19</v>
      </c>
      <c r="C22" s="60">
        <v>25000</v>
      </c>
      <c r="D22" s="60">
        <v>30000</v>
      </c>
      <c r="E22" s="60">
        <f t="shared" si="0"/>
        <v>-5000</v>
      </c>
      <c r="F22" s="60">
        <v>25000</v>
      </c>
      <c r="G22" s="60">
        <v>30000</v>
      </c>
      <c r="H22" s="60">
        <f t="shared" si="1"/>
        <v>-5000</v>
      </c>
      <c r="I22" s="26"/>
    </row>
    <row r="23" spans="2:9" ht="30" customHeight="1">
      <c r="B23" s="25" t="s">
        <v>20</v>
      </c>
      <c r="C23" s="60">
        <v>75000</v>
      </c>
      <c r="D23" s="60">
        <v>90000</v>
      </c>
      <c r="E23" s="60">
        <f t="shared" si="0"/>
        <v>-15000</v>
      </c>
      <c r="F23" s="60">
        <v>75000</v>
      </c>
      <c r="G23" s="60">
        <v>90000</v>
      </c>
      <c r="H23" s="60">
        <f t="shared" si="1"/>
        <v>-15000</v>
      </c>
      <c r="I23" s="26"/>
    </row>
    <row r="24" spans="2:9" ht="30" customHeight="1">
      <c r="B24" s="25" t="s">
        <v>21</v>
      </c>
      <c r="C24" s="60">
        <v>25000</v>
      </c>
      <c r="D24" s="60">
        <v>25000</v>
      </c>
      <c r="E24" s="60">
        <f t="shared" si="0"/>
        <v>0</v>
      </c>
      <c r="F24" s="60">
        <v>25000</v>
      </c>
      <c r="G24" s="60">
        <v>25000</v>
      </c>
      <c r="H24" s="60">
        <f t="shared" si="1"/>
        <v>0</v>
      </c>
      <c r="I24" s="26"/>
    </row>
    <row r="25" spans="2:9" ht="30" customHeight="1">
      <c r="B25" s="25" t="s">
        <v>22</v>
      </c>
      <c r="C25" s="60">
        <f>C23-C24</f>
        <v>50000</v>
      </c>
      <c r="D25" s="60">
        <f>D23-D24</f>
        <v>65000</v>
      </c>
      <c r="E25" s="60">
        <f t="shared" si="0"/>
        <v>-15000</v>
      </c>
      <c r="F25" s="60">
        <f>F23-F24</f>
        <v>50000</v>
      </c>
      <c r="G25" s="60">
        <f>G23-G24</f>
        <v>65000</v>
      </c>
      <c r="H25" s="60">
        <f t="shared" si="1"/>
        <v>-15000</v>
      </c>
      <c r="I25" s="26"/>
    </row>
    <row r="26" spans="2:9" ht="30" customHeight="1">
      <c r="B26" s="41" t="s">
        <v>23</v>
      </c>
      <c r="C26" s="48"/>
      <c r="D26" s="48"/>
      <c r="E26" s="48"/>
      <c r="F26" s="48"/>
      <c r="G26" s="48"/>
      <c r="H26" s="48"/>
      <c r="I26" s="49"/>
    </row>
    <row r="27" spans="2:9" ht="30" customHeight="1">
      <c r="B27" s="44" t="s">
        <v>24</v>
      </c>
      <c r="C27" s="61">
        <v>80000</v>
      </c>
      <c r="D27" s="61">
        <v>78000</v>
      </c>
      <c r="E27" s="61">
        <f>C27-D27</f>
        <v>2000</v>
      </c>
      <c r="F27" s="61">
        <v>80000</v>
      </c>
      <c r="G27" s="61">
        <v>78000</v>
      </c>
      <c r="H27" s="61">
        <f>F27-G27</f>
        <v>2000</v>
      </c>
      <c r="I27" s="45" t="s">
        <v>54</v>
      </c>
    </row>
    <row r="28" spans="2:9" ht="30" customHeight="1">
      <c r="B28" s="44" t="s">
        <v>25</v>
      </c>
      <c r="C28" s="60">
        <v>60000</v>
      </c>
      <c r="D28" s="60">
        <v>60000</v>
      </c>
      <c r="E28" s="60">
        <f>D28-C28</f>
        <v>0</v>
      </c>
      <c r="F28" s="60">
        <v>60000</v>
      </c>
      <c r="G28" s="60">
        <v>60000</v>
      </c>
      <c r="H28" s="60">
        <f>F28-G28</f>
        <v>0</v>
      </c>
      <c r="I28" s="26"/>
    </row>
    <row r="29" spans="2:9" ht="30" customHeight="1">
      <c r="B29" s="43" t="s">
        <v>26</v>
      </c>
      <c r="C29" s="60">
        <v>30000</v>
      </c>
      <c r="D29" s="60">
        <v>31000</v>
      </c>
      <c r="E29" s="60">
        <f>D29-C29</f>
        <v>1000</v>
      </c>
      <c r="F29" s="60">
        <v>30000</v>
      </c>
      <c r="G29" s="60">
        <v>31000</v>
      </c>
      <c r="H29" s="60">
        <f>G29-F29</f>
        <v>1000</v>
      </c>
      <c r="I29" s="26"/>
    </row>
    <row r="30" spans="2:9" ht="30" customHeight="1">
      <c r="B30" s="25" t="s">
        <v>27</v>
      </c>
      <c r="C30" s="60">
        <v>300000</v>
      </c>
      <c r="D30" s="60">
        <v>297500</v>
      </c>
      <c r="E30" s="60">
        <f>C30-D30</f>
        <v>2500</v>
      </c>
      <c r="F30" s="60">
        <v>300000</v>
      </c>
      <c r="G30" s="60">
        <v>297500</v>
      </c>
      <c r="H30" s="60">
        <f>F30-G30</f>
        <v>2500</v>
      </c>
      <c r="I30" s="26"/>
    </row>
    <row r="31" spans="2:9" ht="12.75">
      <c r="C31" s="46"/>
      <c r="D31" s="46"/>
      <c r="E31" s="47"/>
      <c r="F31" s="46"/>
      <c r="G31" s="46"/>
      <c r="H31" s="47"/>
      <c r="I31" s="6"/>
    </row>
    <row r="32" spans="2:9" ht="33.75" customHeight="1" thickBot="1">
      <c r="B32" s="21" t="s">
        <v>28</v>
      </c>
      <c r="C32" s="19" t="s">
        <v>38</v>
      </c>
      <c r="D32" s="19" t="s">
        <v>40</v>
      </c>
      <c r="E32" s="19" t="s">
        <v>42</v>
      </c>
      <c r="F32" s="59" t="s">
        <v>44</v>
      </c>
      <c r="G32" s="59" t="s">
        <v>46</v>
      </c>
      <c r="H32" s="59" t="s">
        <v>48</v>
      </c>
      <c r="I32" s="58" t="s">
        <v>51</v>
      </c>
    </row>
    <row r="33" spans="2:9" ht="38.1" customHeight="1">
      <c r="B33" s="31" t="s">
        <v>29</v>
      </c>
      <c r="C33" s="62">
        <v>2.2999999999999998</v>
      </c>
      <c r="D33" s="62">
        <v>1</v>
      </c>
      <c r="E33" s="62">
        <f>D33-C33</f>
        <v>-1.2999999999999998</v>
      </c>
      <c r="F33" s="62">
        <v>1.46</v>
      </c>
      <c r="G33" s="62">
        <v>1</v>
      </c>
      <c r="H33" s="62">
        <f>F33-G33</f>
        <v>0.45999999999999996</v>
      </c>
      <c r="I33" s="17" t="s">
        <v>55</v>
      </c>
    </row>
    <row r="34" spans="2:9" ht="30" customHeight="1">
      <c r="B34" s="22" t="s">
        <v>30</v>
      </c>
      <c r="C34" s="63">
        <v>200000</v>
      </c>
      <c r="D34" s="63">
        <v>220000</v>
      </c>
      <c r="E34" s="63">
        <f>C34-D34</f>
        <v>-20000</v>
      </c>
      <c r="F34" s="63">
        <v>1100000</v>
      </c>
      <c r="G34" s="63">
        <v>1150000</v>
      </c>
      <c r="H34" s="63">
        <f>F34-G34</f>
        <v>-50000</v>
      </c>
      <c r="I34" s="18"/>
    </row>
    <row r="35" spans="2:9" ht="30" customHeight="1">
      <c r="B35" s="22" t="s">
        <v>31</v>
      </c>
      <c r="C35" s="63">
        <v>35</v>
      </c>
      <c r="D35" s="63">
        <v>25</v>
      </c>
      <c r="E35" s="63">
        <f>D35-C35</f>
        <v>-10</v>
      </c>
      <c r="F35" s="63">
        <v>33</v>
      </c>
      <c r="G35" s="63">
        <v>25</v>
      </c>
      <c r="H35" s="63">
        <f>G35-F35</f>
        <v>-8</v>
      </c>
      <c r="I35" s="18"/>
    </row>
    <row r="36" spans="2:9" ht="30" customHeight="1">
      <c r="B36" s="23" t="s">
        <v>32</v>
      </c>
      <c r="C36" s="64">
        <v>19</v>
      </c>
      <c r="D36" s="64">
        <v>15</v>
      </c>
      <c r="E36" s="64">
        <f>C36-D36</f>
        <v>4</v>
      </c>
      <c r="F36" s="64">
        <v>83</v>
      </c>
      <c r="G36" s="64">
        <v>75</v>
      </c>
      <c r="H36" s="64">
        <f>F36-G36</f>
        <v>8</v>
      </c>
      <c r="I36" s="20"/>
    </row>
    <row r="37" spans="2:9" s="7" customFormat="1" ht="12.75">
      <c r="B37" s="25"/>
      <c r="I37" s="3"/>
    </row>
    <row r="38" spans="2:9" ht="33.75" customHeight="1" thickBot="1">
      <c r="B38" s="21" t="s">
        <v>33</v>
      </c>
      <c r="C38" s="42" t="s">
        <v>39</v>
      </c>
      <c r="D38" s="19" t="s">
        <v>41</v>
      </c>
      <c r="E38" s="19" t="s">
        <v>43</v>
      </c>
      <c r="F38" s="19" t="s">
        <v>45</v>
      </c>
      <c r="G38" s="19" t="s">
        <v>47</v>
      </c>
      <c r="H38" s="19" t="s">
        <v>49</v>
      </c>
      <c r="I38" s="58" t="s">
        <v>51</v>
      </c>
    </row>
    <row r="39" spans="2:9" ht="30" customHeight="1">
      <c r="B39" s="22" t="s">
        <v>34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7" t="s">
        <v>56</v>
      </c>
    </row>
    <row r="40" spans="2:9" ht="30" customHeight="1">
      <c r="B40" s="22" t="s">
        <v>35</v>
      </c>
      <c r="C40" s="54">
        <f>F6</f>
        <v>6200000</v>
      </c>
      <c r="D40" s="54">
        <v>7000000</v>
      </c>
      <c r="E40" s="54">
        <v>4000000</v>
      </c>
      <c r="F40" s="54">
        <v>1500000</v>
      </c>
      <c r="G40" s="54">
        <v>4000000</v>
      </c>
      <c r="H40" s="54">
        <v>6000000</v>
      </c>
      <c r="I40" s="18"/>
    </row>
    <row r="41" spans="2:9" ht="30" customHeight="1">
      <c r="B41" s="22" t="s">
        <v>36</v>
      </c>
      <c r="C41" s="54">
        <v>900000</v>
      </c>
      <c r="D41" s="54">
        <v>500000</v>
      </c>
      <c r="E41" s="54">
        <v>0</v>
      </c>
      <c r="F41" s="54">
        <v>100000</v>
      </c>
      <c r="G41" s="54">
        <v>500000</v>
      </c>
      <c r="H41" s="54">
        <v>0</v>
      </c>
      <c r="I41" s="18"/>
    </row>
    <row r="42" spans="2:9" ht="30" customHeight="1">
      <c r="B42" s="23" t="s">
        <v>37</v>
      </c>
      <c r="C42" s="65">
        <v>15</v>
      </c>
      <c r="D42" s="65">
        <v>20</v>
      </c>
      <c r="E42" s="65">
        <v>15</v>
      </c>
      <c r="F42" s="65">
        <v>10</v>
      </c>
      <c r="G42" s="65">
        <v>15</v>
      </c>
      <c r="H42" s="66" t="s">
        <v>50</v>
      </c>
      <c r="I42" s="53"/>
    </row>
  </sheetData>
  <conditionalFormatting sqref="C6:H17 C20:H30 C33:H36 C39:H42">
    <cfRule type="expression" dxfId="0" priority="9">
      <formula>_xlfn.ISFORMULA(C6)</formula>
    </cfRule>
  </conditionalFormatting>
  <dataValidations count="26">
    <dataValidation allowBlank="1" showInputMessage="1" showErrorMessage="1" prompt="Bütçe Özeti Raporu oluşturun. B5, B19, B32 ve B38 hücrelerinden başlayarak ayrıntıları tabloya girin. Diğer çalışma sayfalarındaki grafikler otomatik olarak güncelleştirilir. Gezinti bağlantıları H4 ve I4 hücrelerindedir." sqref="A1" xr:uid="{00000000-0002-0000-0000-000000000000}"/>
    <dataValidation allowBlank="1" showInputMessage="1" showErrorMessage="1" prompt="Bu çalışma sayfasının başlığı bu hücrededir. I2 hücresine yılı ve altındaki hücreye Şirket Adını girin. Kâr ve Zarar Grafiği çalışma sayfasına gitmek için I4 hücresini seçin" sqref="B2" xr:uid="{00000000-0002-0000-0000-000001000000}"/>
    <dataValidation allowBlank="1" showInputMessage="1" showErrorMessage="1" prompt="Bu hücreye Şirket Adını ve B5 hücresinden başlayarak Kâr ve Zarar tablosuna ayrıntıları girin. İpucu aşağıdaki hücrededir" sqref="B3" xr:uid="{00000000-0002-0000-0000-000002000000}"/>
    <dataValidation allowBlank="1" showInputMessage="1" showErrorMessage="1" prompt="Kâr ve Zarar Grafiği çalışma sayfasına gezinti bağlantısı" sqref="I4" xr:uid="{00000000-0002-0000-0000-000003000000}"/>
    <dataValidation allowBlank="1" showInputMessage="1" showErrorMessage="1" prompt="Bu sütundaki bu başlığın altına Aylık Fiili Değerleri girin" sqref="C32" xr:uid="{00000000-0002-0000-0000-000004000000}"/>
    <dataValidation allowBlank="1" showInputMessage="1" showErrorMessage="1" prompt="Örnek Kâr ve Zarar Özeti öğeleri, bu sütundaki bu başlığın altında yer alır" sqref="B5" xr:uid="{00000000-0002-0000-0000-000005000000}"/>
    <dataValidation allowBlank="1" showInputMessage="1" showErrorMessage="1" prompt="Bu sütundaki bu başlığın altına Aylık Hedefleri girin" sqref="D32" xr:uid="{00000000-0002-0000-0000-000006000000}"/>
    <dataValidation allowBlank="1" showInputMessage="1" showErrorMessage="1" prompt="Aylık Fark bu sütundaki bu başlığın altında otomatik olarak hesaplanır" sqref="E32 E5 E19" xr:uid="{00000000-0002-0000-0000-000007000000}"/>
    <dataValidation allowBlank="1" showInputMessage="1" showErrorMessage="1" prompt="Bu sütundaki bu başlığın altına Yıl Başından Bugüne Fiili Değerleri girin" sqref="F32" xr:uid="{00000000-0002-0000-0000-000008000000}"/>
    <dataValidation allowBlank="1" showInputMessage="1" showErrorMessage="1" prompt="Bu sütundaki bu başlığın altına Yıl Başından Bugüne Hedefleri girin" sqref="G32" xr:uid="{00000000-0002-0000-0000-000009000000}"/>
    <dataValidation allowBlank="1" showInputMessage="1" showErrorMessage="1" prompt="Yıl Başından Bugüne Fark bu sütundaki bu başlığın altında otomatik olarak hesaplanır" sqref="H32 H5 H19" xr:uid="{00000000-0002-0000-0000-00000A000000}"/>
    <dataValidation allowBlank="1" showInputMessage="1" showErrorMessage="1" prompt="Bu sütundaki bu başlığın altına Notları girin" sqref="I5 I38 I32 I19" xr:uid="{00000000-0002-0000-0000-00000B000000}"/>
    <dataValidation allowBlank="1" showInputMessage="1" showErrorMessage="1" prompt="Örnek Bilanço Özeti öğeleri, bu sütundaki bu başlığın altında yer alır" sqref="B19" xr:uid="{00000000-0002-0000-0000-00000C000000}"/>
    <dataValidation allowBlank="1" showInputMessage="1" showErrorMessage="1" prompt="Örnek Çalışma Ölçümleri Özeti öğeleri, bu sütundaki bu başlığın altında yer alır" sqref="B32" xr:uid="{00000000-0002-0000-0000-00000D000000}"/>
    <dataValidation allowBlank="1" showInputMessage="1" showErrorMessage="1" prompt="Örnek Rekabet Özeti öğeleri, bu sütundaki bu başlığın altında yer alır" sqref="B38" xr:uid="{00000000-0002-0000-0000-00000E000000}"/>
    <dataValidation allowBlank="1" showInputMessage="1" showErrorMessage="1" prompt="Bu sütundaki bu başlığın altına Rakip 1 verilerini girin" sqref="D38" xr:uid="{00000000-0002-0000-0000-00000F000000}"/>
    <dataValidation allowBlank="1" showInputMessage="1" showErrorMessage="1" prompt="Bu sütundaki bu başlığın altına Rakip 2 verilerini girin" sqref="E38" xr:uid="{00000000-0002-0000-0000-000010000000}"/>
    <dataValidation allowBlank="1" showInputMessage="1" showErrorMessage="1" prompt="Bu sütundaki bu başlığın altına Rakip 3 verilerini girin" sqref="F38" xr:uid="{00000000-0002-0000-0000-000011000000}"/>
    <dataValidation allowBlank="1" showInputMessage="1" showErrorMessage="1" prompt="Bu sütundaki bu başlığın altına Rakip 4 verilerini girin" sqref="G38" xr:uid="{00000000-0002-0000-0000-000012000000}"/>
    <dataValidation allowBlank="1" showInputMessage="1" showErrorMessage="1" prompt="Bu sütundaki bu başlığın altına Diğer verileri girin" sqref="H38" xr:uid="{00000000-0002-0000-0000-000013000000}"/>
    <dataValidation allowBlank="1" showInputMessage="1" showErrorMessage="1" prompt="Bu sütundaki bu başlığın altına Aylık Fiili Değerleri girin. Formül içeren hücrelerdeki değerler otomatik olarak hesaplanır" sqref="C5 C19" xr:uid="{00000000-0002-0000-0000-000014000000}"/>
    <dataValidation allowBlank="1" showInputMessage="1" showErrorMessage="1" prompt="Bu sütundaki bu başlığın altına Aylık Hedefleri girin. Formül içeren hücrelerdeki değerler otomatik olarak hesaplanır" sqref="D5 D19" xr:uid="{00000000-0002-0000-0000-000015000000}"/>
    <dataValidation allowBlank="1" showInputMessage="1" showErrorMessage="1" prompt="Bu sütundaki bu başlığın altına Yıl Başından Bugüne Fiili Değerleri girin. Formül içeren hücrelerdeki değerler otomatik olarak hesaplanır" sqref="F5 F19" xr:uid="{00000000-0002-0000-0000-000016000000}"/>
    <dataValidation allowBlank="1" showInputMessage="1" showErrorMessage="1" prompt="Bu sütundaki bu başlığın altına Yıl Başından Bugüne Hedefleri girin. Formül içeren hücrelerdeki değerler otomatik olarak hesaplanır" sqref="G5 G19" xr:uid="{00000000-0002-0000-0000-000017000000}"/>
    <dataValidation allowBlank="1" showInputMessage="1" showErrorMessage="1" prompt="Bu hücreye yılı girin" sqref="I2" xr:uid="{00000000-0002-0000-0000-000018000000}"/>
    <dataValidation allowBlank="1" showInputMessage="1" showErrorMessage="1" prompt="Solda ilgili öğelerin bulunduğu bu sütundaki bu başlığın altına Şirketinizin Profilini girin. Formül içeren hücrelerdeki değerler otomatik olarak hesaplanır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57</v>
      </c>
      <c r="C2" s="11"/>
      <c r="D2" s="11"/>
      <c r="E2" s="12"/>
      <c r="F2" s="11"/>
      <c r="G2" s="11"/>
      <c r="H2" s="13"/>
      <c r="I2" s="11">
        <f ca="1">'BÜTÇE ÖZETİ'!I2</f>
        <v>2019</v>
      </c>
    </row>
    <row r="3" spans="2:9" s="5" customFormat="1" ht="28.5" customHeight="1">
      <c r="B3" s="15" t="str">
        <f>'BÜTÇE ÖZETİ'!B3</f>
        <v>Şirket Adı</v>
      </c>
      <c r="C3" s="9"/>
      <c r="D3" s="9"/>
      <c r="E3" s="9"/>
      <c r="F3" s="9"/>
      <c r="G3" s="9"/>
      <c r="H3" s="9"/>
      <c r="I3" s="10"/>
    </row>
    <row r="4" spans="2:9" ht="41.25" customHeight="1">
      <c r="H4" s="37"/>
      <c r="I4" s="37"/>
    </row>
    <row r="5" spans="2:9" ht="373.5" customHeight="1">
      <c r="B5" s="55" t="s">
        <v>58</v>
      </c>
      <c r="C5" s="55"/>
      <c r="D5" s="55"/>
      <c r="E5" s="55"/>
      <c r="F5" s="55"/>
      <c r="G5" s="55"/>
      <c r="H5" s="55"/>
      <c r="I5" s="55"/>
    </row>
    <row r="6" spans="2:9">
      <c r="B6" s="39"/>
      <c r="C6" s="39"/>
      <c r="D6" s="39"/>
      <c r="E6" s="39"/>
      <c r="F6" s="39"/>
      <c r="G6" s="39"/>
      <c r="H6" s="39"/>
      <c r="I6" s="39"/>
    </row>
    <row r="7" spans="2:9">
      <c r="B7" s="39"/>
      <c r="C7" s="39"/>
      <c r="D7" s="39"/>
      <c r="E7" s="39"/>
      <c r="F7" s="39"/>
      <c r="G7" s="39"/>
      <c r="H7" s="39"/>
      <c r="I7" s="39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>
      <c r="B9" s="39"/>
      <c r="C9" s="39"/>
      <c r="D9" s="39"/>
      <c r="E9" s="39"/>
      <c r="F9" s="39"/>
      <c r="G9" s="39"/>
      <c r="H9" s="39"/>
      <c r="I9" s="39"/>
    </row>
    <row r="10" spans="2:9">
      <c r="B10" s="39"/>
      <c r="C10" s="39"/>
      <c r="D10" s="39"/>
      <c r="E10" s="39"/>
      <c r="F10" s="39"/>
      <c r="G10" s="39"/>
      <c r="H10" s="39"/>
      <c r="I10" s="39"/>
    </row>
    <row r="11" spans="2:9">
      <c r="B11" s="39"/>
      <c r="C11" s="39"/>
      <c r="D11" s="39"/>
      <c r="E11" s="39"/>
      <c r="F11" s="39"/>
      <c r="G11" s="39"/>
      <c r="H11" s="39"/>
      <c r="I11" s="39"/>
    </row>
    <row r="12" spans="2:9">
      <c r="B12" s="39"/>
      <c r="C12" s="39"/>
      <c r="D12" s="39"/>
      <c r="E12" s="39"/>
      <c r="F12" s="39"/>
      <c r="G12" s="39"/>
      <c r="H12" s="39"/>
      <c r="I12" s="39"/>
    </row>
    <row r="13" spans="2:9">
      <c r="B13" s="39"/>
      <c r="C13" s="39"/>
      <c r="D13" s="39"/>
      <c r="E13" s="39"/>
      <c r="F13" s="39"/>
      <c r="G13" s="39"/>
      <c r="H13" s="39"/>
      <c r="I13" s="39"/>
    </row>
    <row r="14" spans="2:9">
      <c r="B14" s="39"/>
      <c r="C14" s="39"/>
      <c r="D14" s="39"/>
      <c r="E14" s="39"/>
      <c r="F14" s="39"/>
      <c r="G14" s="39"/>
      <c r="H14" s="39"/>
      <c r="I14" s="39"/>
    </row>
    <row r="15" spans="2:9">
      <c r="B15" s="39"/>
      <c r="C15" s="39"/>
      <c r="D15" s="39"/>
      <c r="E15" s="39"/>
      <c r="F15" s="39"/>
      <c r="G15" s="39"/>
      <c r="H15" s="39"/>
      <c r="I15" s="39"/>
    </row>
    <row r="16" spans="2:9">
      <c r="B16" s="39"/>
      <c r="C16" s="39"/>
      <c r="D16" s="39"/>
      <c r="E16" s="39"/>
      <c r="F16" s="39"/>
      <c r="G16" s="39"/>
      <c r="H16" s="39"/>
      <c r="I16" s="39"/>
    </row>
    <row r="17" spans="2:9">
      <c r="B17" s="39"/>
      <c r="C17" s="39"/>
      <c r="D17" s="39"/>
      <c r="E17" s="39"/>
      <c r="F17" s="39"/>
      <c r="G17" s="39"/>
      <c r="H17" s="39"/>
      <c r="I17" s="39"/>
    </row>
    <row r="18" spans="2:9">
      <c r="B18" s="39"/>
      <c r="C18" s="39"/>
      <c r="D18" s="39"/>
      <c r="E18" s="39"/>
      <c r="F18" s="39"/>
      <c r="G18" s="39"/>
      <c r="H18" s="39"/>
      <c r="I18" s="39"/>
    </row>
    <row r="19" spans="2:9">
      <c r="B19" s="39"/>
      <c r="C19" s="39"/>
      <c r="D19" s="39"/>
      <c r="E19" s="39"/>
      <c r="F19" s="39"/>
      <c r="G19" s="39"/>
      <c r="H19" s="39"/>
      <c r="I19" s="39"/>
    </row>
    <row r="20" spans="2:9">
      <c r="B20" s="39"/>
      <c r="C20" s="39"/>
      <c r="D20" s="39"/>
      <c r="E20" s="39"/>
      <c r="F20" s="39"/>
      <c r="G20" s="39"/>
      <c r="H20" s="39"/>
      <c r="I20" s="39"/>
    </row>
    <row r="21" spans="2:9">
      <c r="B21" s="39"/>
      <c r="C21" s="39"/>
      <c r="D21" s="39"/>
      <c r="E21" s="39"/>
      <c r="F21" s="39"/>
      <c r="G21" s="39"/>
      <c r="H21" s="39"/>
      <c r="I21" s="39"/>
    </row>
    <row r="22" spans="2:9">
      <c r="B22" s="39"/>
      <c r="C22" s="39"/>
      <c r="D22" s="39"/>
      <c r="E22" s="39"/>
      <c r="F22" s="39"/>
      <c r="G22" s="39"/>
      <c r="H22" s="39"/>
      <c r="I22" s="39"/>
    </row>
    <row r="23" spans="2:9">
      <c r="B23" s="39"/>
      <c r="C23" s="39"/>
      <c r="D23" s="39"/>
      <c r="E23" s="39"/>
      <c r="F23" s="39"/>
      <c r="G23" s="39"/>
      <c r="H23" s="39"/>
      <c r="I23" s="39"/>
    </row>
    <row r="24" spans="2:9">
      <c r="B24" s="39"/>
      <c r="C24" s="39"/>
      <c r="D24" s="39"/>
      <c r="E24" s="39"/>
      <c r="F24" s="39"/>
      <c r="G24" s="39"/>
      <c r="H24" s="39"/>
      <c r="I24" s="39"/>
    </row>
    <row r="25" spans="2:9">
      <c r="B25" s="39"/>
      <c r="C25" s="39"/>
      <c r="D25" s="39"/>
      <c r="E25" s="39"/>
      <c r="F25" s="39"/>
      <c r="G25" s="39"/>
      <c r="H25" s="39"/>
      <c r="I25" s="39"/>
    </row>
    <row r="26" spans="2:9">
      <c r="B26" s="39"/>
      <c r="C26" s="39"/>
      <c r="D26" s="39"/>
      <c r="E26" s="39"/>
      <c r="F26" s="39"/>
      <c r="G26" s="39"/>
      <c r="H26" s="39"/>
      <c r="I26" s="39"/>
    </row>
    <row r="27" spans="2:9">
      <c r="B27" s="39"/>
      <c r="C27" s="39"/>
      <c r="D27" s="39"/>
      <c r="E27" s="39"/>
      <c r="F27" s="39"/>
      <c r="G27" s="39"/>
      <c r="H27" s="39"/>
      <c r="I27" s="39"/>
    </row>
    <row r="28" spans="2:9">
      <c r="B28" s="39"/>
      <c r="C28" s="39"/>
      <c r="D28" s="39"/>
      <c r="E28" s="39"/>
      <c r="F28" s="39"/>
      <c r="G28" s="39"/>
      <c r="H28" s="39"/>
      <c r="I28" s="39"/>
    </row>
    <row r="29" spans="2:9">
      <c r="B29" s="39"/>
      <c r="C29" s="39"/>
      <c r="D29" s="39"/>
      <c r="E29" s="39"/>
      <c r="F29" s="39"/>
      <c r="G29" s="39"/>
      <c r="H29" s="39"/>
      <c r="I29" s="39"/>
    </row>
    <row r="30" spans="2:9">
      <c r="B30" s="39"/>
      <c r="C30" s="39"/>
      <c r="D30" s="39"/>
      <c r="E30" s="39"/>
      <c r="F30" s="39"/>
      <c r="G30" s="39"/>
      <c r="H30" s="39"/>
      <c r="I30" s="39"/>
    </row>
    <row r="31" spans="2:9">
      <c r="B31" s="39"/>
      <c r="C31" s="39"/>
      <c r="D31" s="39"/>
      <c r="E31" s="39"/>
      <c r="F31" s="39"/>
      <c r="G31" s="39"/>
      <c r="H31" s="39"/>
      <c r="I31" s="39"/>
    </row>
    <row r="32" spans="2:9">
      <c r="B32" s="39"/>
      <c r="C32" s="39"/>
      <c r="D32" s="39"/>
      <c r="E32" s="39"/>
      <c r="F32" s="39"/>
      <c r="G32" s="39"/>
      <c r="H32" s="39"/>
      <c r="I32" s="39"/>
    </row>
    <row r="33" spans="1:9">
      <c r="B33" s="39"/>
      <c r="C33" s="39"/>
      <c r="D33" s="39"/>
      <c r="E33" s="39"/>
      <c r="F33" s="39"/>
      <c r="G33" s="39"/>
      <c r="H33" s="39"/>
      <c r="I33" s="39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Kâr ve Zarar Özeti Grafiği bu çalışma sayfasındaki B5 hücresinde otomatik olarak güncelleştirilir. Gezinti bağlantıları H4 ve I4 hücrelerindedir." sqref="A1" xr:uid="{00000000-0002-0000-0100-000000000000}"/>
    <dataValidation allowBlank="1" showInputMessage="1" showErrorMessage="1" prompt="Bu çalışma sayfasının başlığı bu hücrededir. Şirket Adı aşağıdaki hücrede ve yıl da I2 hücresinde otomatik olarak güncelleştirilir" sqref="B2" xr:uid="{00000000-0002-0000-0100-000001000000}"/>
    <dataValidation allowBlank="1" showInputMessage="1" showErrorMessage="1" prompt="Bütçe Özeti çalışma sayfasına yönlendiren gezinme bağlantısı" sqref="H4" xr:uid="{00000000-0002-0000-0100-000002000000}"/>
    <dataValidation allowBlank="1" showInputMessage="1" showErrorMessage="1" prompt="Bilanço Grafiğine yönlendiren gezinti bağlantısı" sqref="I4" xr:uid="{00000000-0002-0000-0100-000003000000}"/>
    <dataValidation allowBlank="1" showInputMessage="1" showErrorMessage="1" prompt="Yıl bu hücrede otomatik olarak güncelleştirilir " sqref="I2" xr:uid="{00000000-0002-0000-0100-000004000000}"/>
    <dataValidation allowBlank="1" showInputMessage="1" showErrorMessage="1" prompt="Şirket Adı bu hücrede otomatik olarak güncelleştirilir " sqref="B3" xr:uid="{E04403EA-7EDA-471B-8DD1-93EDB2735B0C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59</v>
      </c>
      <c r="C2" s="11"/>
      <c r="D2" s="11"/>
      <c r="E2" s="12"/>
      <c r="F2" s="11"/>
      <c r="G2" s="11"/>
      <c r="H2" s="13"/>
      <c r="I2" s="11">
        <f ca="1">'BÜTÇE ÖZETİ'!I2</f>
        <v>2019</v>
      </c>
    </row>
    <row r="3" spans="2:9" s="5" customFormat="1" ht="28.5" customHeight="1">
      <c r="B3" s="15" t="str">
        <f>'BÜTÇE ÖZETİ'!B3</f>
        <v>Şirket Adı</v>
      </c>
      <c r="C3" s="9"/>
      <c r="D3" s="9"/>
      <c r="E3" s="9"/>
      <c r="F3" s="9"/>
      <c r="G3" s="9"/>
      <c r="H3" s="9"/>
      <c r="I3" s="10"/>
    </row>
    <row r="4" spans="2:9" ht="36.75" customHeight="1">
      <c r="H4" s="38"/>
      <c r="I4" s="37"/>
    </row>
    <row r="5" spans="2:9" ht="370.5" customHeight="1">
      <c r="B5" s="56" t="s">
        <v>60</v>
      </c>
      <c r="C5" s="56"/>
      <c r="D5" s="56"/>
      <c r="E5" s="56"/>
      <c r="F5" s="56"/>
      <c r="G5" s="56"/>
      <c r="H5" s="56"/>
      <c r="I5" s="56"/>
    </row>
    <row r="6" spans="2:9">
      <c r="B6" s="39"/>
      <c r="C6" s="39"/>
      <c r="D6" s="39"/>
      <c r="E6" s="39"/>
      <c r="F6" s="39"/>
      <c r="G6" s="39"/>
      <c r="H6" s="39"/>
      <c r="I6" s="39"/>
    </row>
    <row r="7" spans="2:9">
      <c r="B7" s="39"/>
      <c r="C7" s="39"/>
      <c r="D7" s="39"/>
      <c r="E7" s="39"/>
      <c r="F7" s="39"/>
      <c r="G7" s="39"/>
      <c r="H7" s="39"/>
      <c r="I7" s="39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>
      <c r="B9" s="39"/>
      <c r="C9" s="39"/>
      <c r="D9" s="39"/>
      <c r="E9" s="39"/>
      <c r="F9" s="39"/>
      <c r="G9" s="39"/>
      <c r="H9" s="39"/>
      <c r="I9" s="39"/>
    </row>
    <row r="10" spans="2:9">
      <c r="B10" s="39"/>
      <c r="C10" s="39"/>
      <c r="D10" s="39"/>
      <c r="E10" s="39"/>
      <c r="F10" s="39"/>
      <c r="G10" s="39"/>
      <c r="H10" s="39"/>
      <c r="I10" s="39"/>
    </row>
    <row r="11" spans="2:9">
      <c r="B11" s="39"/>
      <c r="C11" s="39"/>
      <c r="D11" s="39"/>
      <c r="E11" s="39"/>
      <c r="F11" s="39"/>
      <c r="G11" s="39"/>
      <c r="H11" s="39"/>
      <c r="I11" s="39"/>
    </row>
    <row r="12" spans="2:9">
      <c r="B12" s="39"/>
      <c r="C12" s="39"/>
      <c r="D12" s="39"/>
      <c r="E12" s="39"/>
      <c r="F12" s="39"/>
      <c r="G12" s="39"/>
      <c r="H12" s="39"/>
      <c r="I12" s="39"/>
    </row>
    <row r="13" spans="2:9">
      <c r="B13" s="39"/>
      <c r="C13" s="39"/>
      <c r="D13" s="39"/>
      <c r="E13" s="39"/>
      <c r="F13" s="39"/>
      <c r="G13" s="39"/>
      <c r="H13" s="39"/>
      <c r="I13" s="39"/>
    </row>
    <row r="14" spans="2:9">
      <c r="B14" s="39"/>
      <c r="C14" s="39"/>
      <c r="D14" s="39"/>
      <c r="E14" s="39"/>
      <c r="F14" s="39"/>
      <c r="G14" s="39"/>
      <c r="H14" s="39"/>
      <c r="I14" s="39"/>
    </row>
    <row r="15" spans="2:9">
      <c r="B15" s="39"/>
      <c r="C15" s="39"/>
      <c r="D15" s="39"/>
      <c r="E15" s="39"/>
      <c r="F15" s="39"/>
      <c r="G15" s="39"/>
      <c r="H15" s="39"/>
      <c r="I15" s="39"/>
    </row>
    <row r="16" spans="2:9">
      <c r="B16" s="39"/>
      <c r="C16" s="39"/>
      <c r="D16" s="39"/>
      <c r="E16" s="39"/>
      <c r="F16" s="39"/>
      <c r="G16" s="39"/>
      <c r="H16" s="39"/>
      <c r="I16" s="39"/>
    </row>
    <row r="17" spans="2:9">
      <c r="B17" s="39"/>
      <c r="C17" s="39"/>
      <c r="D17" s="39"/>
      <c r="E17" s="39"/>
      <c r="F17" s="39"/>
      <c r="G17" s="39"/>
      <c r="H17" s="39"/>
      <c r="I17" s="39"/>
    </row>
    <row r="18" spans="2:9">
      <c r="B18" s="39"/>
      <c r="C18" s="39"/>
      <c r="D18" s="39"/>
      <c r="E18" s="39"/>
      <c r="F18" s="39"/>
      <c r="G18" s="39"/>
      <c r="H18" s="39"/>
      <c r="I18" s="39"/>
    </row>
    <row r="19" spans="2:9">
      <c r="B19" s="39"/>
      <c r="C19" s="39"/>
      <c r="D19" s="39"/>
      <c r="E19" s="39"/>
      <c r="F19" s="39"/>
      <c r="G19" s="39"/>
      <c r="H19" s="39"/>
      <c r="I19" s="39"/>
    </row>
    <row r="20" spans="2:9">
      <c r="B20" s="39"/>
      <c r="C20" s="39"/>
      <c r="D20" s="39"/>
      <c r="E20" s="39"/>
      <c r="F20" s="39"/>
      <c r="G20" s="39"/>
      <c r="H20" s="39"/>
      <c r="I20" s="39"/>
    </row>
    <row r="21" spans="2:9">
      <c r="B21" s="39"/>
      <c r="C21" s="39"/>
      <c r="D21" s="39"/>
      <c r="E21" s="39"/>
      <c r="F21" s="39"/>
      <c r="G21" s="39"/>
      <c r="H21" s="39"/>
      <c r="I21" s="39"/>
    </row>
    <row r="22" spans="2:9">
      <c r="B22" s="39"/>
      <c r="C22" s="39"/>
      <c r="D22" s="39"/>
      <c r="E22" s="39"/>
      <c r="F22" s="39"/>
      <c r="G22" s="39"/>
      <c r="H22" s="39"/>
      <c r="I22" s="39"/>
    </row>
    <row r="23" spans="2:9">
      <c r="B23" s="39"/>
      <c r="C23" s="39"/>
      <c r="D23" s="39"/>
      <c r="E23" s="39"/>
      <c r="F23" s="39"/>
      <c r="G23" s="39"/>
      <c r="H23" s="39"/>
      <c r="I23" s="39"/>
    </row>
    <row r="24" spans="2:9">
      <c r="B24" s="39"/>
      <c r="C24" s="39"/>
      <c r="D24" s="39"/>
      <c r="E24" s="39"/>
      <c r="F24" s="39"/>
      <c r="G24" s="39"/>
      <c r="H24" s="39"/>
      <c r="I24" s="39"/>
    </row>
    <row r="25" spans="2:9">
      <c r="B25" s="39"/>
      <c r="C25" s="39"/>
      <c r="D25" s="39"/>
      <c r="E25" s="39"/>
      <c r="F25" s="39"/>
      <c r="G25" s="39"/>
      <c r="H25" s="39"/>
      <c r="I25" s="39"/>
    </row>
    <row r="26" spans="2:9">
      <c r="B26" s="39"/>
      <c r="C26" s="39"/>
      <c r="D26" s="39"/>
      <c r="E26" s="39"/>
      <c r="F26" s="39"/>
      <c r="G26" s="39"/>
      <c r="H26" s="39"/>
      <c r="I26" s="39"/>
    </row>
    <row r="27" spans="2:9">
      <c r="B27" s="39"/>
      <c r="C27" s="39"/>
      <c r="D27" s="39"/>
      <c r="E27" s="39"/>
      <c r="F27" s="39"/>
      <c r="G27" s="39"/>
      <c r="H27" s="39"/>
      <c r="I27" s="39"/>
    </row>
    <row r="28" spans="2:9">
      <c r="B28" s="39"/>
      <c r="C28" s="39"/>
      <c r="D28" s="39"/>
      <c r="E28" s="39"/>
      <c r="F28" s="39"/>
      <c r="G28" s="39"/>
      <c r="H28" s="39"/>
      <c r="I28" s="39"/>
    </row>
    <row r="29" spans="2:9">
      <c r="B29" s="39"/>
      <c r="C29" s="39"/>
      <c r="D29" s="39"/>
      <c r="E29" s="39"/>
      <c r="F29" s="39"/>
      <c r="G29" s="39"/>
      <c r="H29" s="39"/>
      <c r="I29" s="39"/>
    </row>
    <row r="30" spans="2:9">
      <c r="B30" s="39"/>
      <c r="C30" s="39"/>
      <c r="D30" s="39"/>
      <c r="E30" s="39"/>
      <c r="F30" s="39"/>
      <c r="G30" s="39"/>
      <c r="H30" s="39"/>
      <c r="I30" s="39"/>
    </row>
    <row r="31" spans="2:9">
      <c r="B31" s="39"/>
      <c r="C31" s="39"/>
      <c r="D31" s="39"/>
      <c r="E31" s="39"/>
      <c r="F31" s="39"/>
      <c r="G31" s="39"/>
      <c r="H31" s="39"/>
      <c r="I31" s="39"/>
    </row>
    <row r="32" spans="2:9">
      <c r="B32" s="39"/>
      <c r="C32" s="39"/>
      <c r="D32" s="39"/>
      <c r="E32" s="39"/>
      <c r="F32" s="39"/>
      <c r="G32" s="39"/>
      <c r="H32" s="39"/>
      <c r="I32" s="39"/>
    </row>
    <row r="33" spans="1:9">
      <c r="B33" s="39"/>
      <c r="C33" s="39"/>
      <c r="D33" s="39"/>
      <c r="E33" s="39"/>
      <c r="F33" s="39"/>
      <c r="G33" s="39"/>
      <c r="H33" s="39"/>
      <c r="I33" s="39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Bilanço Özeti Grafiği bu tablodaki B5 hücresinde otomatik olarak güncelleştirilir. Gezinti bağlantıları H4 ve I4 hücrelerindedir" sqref="A1" xr:uid="{00000000-0002-0000-0200-000000000000}"/>
    <dataValidation allowBlank="1" showInputMessage="1" showErrorMessage="1" prompt="Bu çalışma sayfasının başlığı bu hücrededir. Şirket Adı aşağıdaki hücrede ve yıl da I2 hücresinde otomatik olarak güncelleştirilir" sqref="B2" xr:uid="{00000000-0002-0000-0200-000001000000}"/>
    <dataValidation allowBlank="1" showInputMessage="1" showErrorMessage="1" prompt="Kâr ve Zarar Grafiği çalışma sayfasına gezinti bağlantısı" sqref="H4" xr:uid="{00000000-0002-0000-0200-000002000000}"/>
    <dataValidation allowBlank="1" showInputMessage="1" showErrorMessage="1" prompt="Yıl bu hücrede otomatik olarak güncelleştirilir " sqref="I2" xr:uid="{00000000-0002-0000-0200-000003000000}"/>
    <dataValidation allowBlank="1" showInputMessage="1" showErrorMessage="1" prompt="Şirket Adı bu hücrede otomatik olarak güncelleştirilir " sqref="B3" xr:uid="{95C943F2-A7C8-4C66-B52E-FB38B3B7D203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BÜTÇE ÖZETİ</vt:lpstr>
      <vt:lpstr>KÂR VE ZARAR GRAFİĞİ</vt:lpstr>
      <vt:lpstr>BİLANÇO GRAFİĞİ</vt:lpstr>
      <vt:lpstr>'BÜTÇE ÖZETİ'!Yazdırma_Başlıkları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2019-01-28T11:25:48Z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