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14"/>
  <workbookPr filterPrivacy="1"/>
  <bookViews>
    <workbookView xWindow="0" yWindow="0" windowWidth="0" windowHeight="0"/>
  </bookViews>
  <sheets>
    <sheet name="Kar Amacı Gütmeyen KurumBütçesi" sheetId="1" r:id="rId1"/>
  </sheets>
  <definedNames>
    <definedName name="MY">'Kar Amacı Gütmeyen KurumBütçesi'!$G$1</definedName>
  </definedNames>
  <calcPr calcId="152511"/>
</workbook>
</file>

<file path=xl/calcChain.xml><?xml version="1.0" encoding="utf-8"?>
<calcChain xmlns="http://schemas.openxmlformats.org/spreadsheetml/2006/main">
  <c r="G16" i="1" l="1"/>
  <c r="F16" i="1"/>
  <c r="G30" i="1"/>
  <c r="G31" i="1"/>
  <c r="G32" i="1"/>
  <c r="G33" i="1"/>
  <c r="G34" i="1"/>
  <c r="G35" i="1"/>
  <c r="G36" i="1"/>
  <c r="G37" i="1"/>
  <c r="G38" i="1"/>
  <c r="G39" i="1"/>
  <c r="G40" i="1"/>
  <c r="G41" i="1"/>
  <c r="G29" i="1"/>
  <c r="G42" i="1" s="1"/>
  <c r="F30" i="1"/>
  <c r="F31" i="1"/>
  <c r="F32" i="1"/>
  <c r="F33" i="1"/>
  <c r="F34" i="1"/>
  <c r="F35" i="1"/>
  <c r="F36" i="1"/>
  <c r="F37" i="1"/>
  <c r="F38" i="1"/>
  <c r="F39" i="1"/>
  <c r="F40" i="1"/>
  <c r="F41" i="1"/>
  <c r="F29" i="1"/>
  <c r="F42" i="1" s="1"/>
  <c r="G12" i="1"/>
  <c r="G13" i="1"/>
  <c r="G14" i="1"/>
  <c r="G15" i="1"/>
  <c r="G11" i="1"/>
  <c r="F12" i="1"/>
  <c r="F13" i="1"/>
  <c r="F14" i="1"/>
  <c r="F15" i="1"/>
  <c r="F11" i="1"/>
  <c r="D42" i="1"/>
  <c r="E42" i="1"/>
  <c r="C42" i="1"/>
  <c r="E16" i="1"/>
  <c r="D16" i="1"/>
  <c r="C16" i="1"/>
  <c r="G27" i="1" l="1"/>
  <c r="G9" i="1"/>
  <c r="F27" i="1"/>
  <c r="E27" i="1"/>
  <c r="D27" i="1"/>
  <c r="C27" i="1"/>
  <c r="F9" i="1"/>
  <c r="E9" i="1"/>
  <c r="D9" i="1" l="1"/>
  <c r="C9" i="1"/>
</calcChain>
</file>

<file path=xl/sharedStrings.xml><?xml version="1.0" encoding="utf-8"?>
<sst xmlns="http://schemas.openxmlformats.org/spreadsheetml/2006/main" count="34" uniqueCount="28">
  <si>
    <t>Kuruluş</t>
  </si>
  <si>
    <t>Bağış toplama ve etkinlikler</t>
  </si>
  <si>
    <t>Faiz geliri</t>
  </si>
  <si>
    <t>Çeşitli</t>
  </si>
  <si>
    <t>Bağışlar</t>
  </si>
  <si>
    <t>Sigorta</t>
  </si>
  <si>
    <t>Donanım</t>
  </si>
  <si>
    <t>Sarf malzemeleri</t>
  </si>
  <si>
    <t>Seyahat ve toplantılar</t>
  </si>
  <si>
    <t>Telefon</t>
  </si>
  <si>
    <t>Sosyal yardımlar</t>
  </si>
  <si>
    <t>Maaşlar</t>
  </si>
  <si>
    <t>Su - elektrik</t>
  </si>
  <si>
    <t>Kira</t>
  </si>
  <si>
    <t>Pazarlama/reklam</t>
  </si>
  <si>
    <t>Posta bedelleri</t>
  </si>
  <si>
    <t>Uzman ücretleri</t>
  </si>
  <si>
    <t>Web ücretleri (web sitesi, toplantı alanı, vs.)</t>
  </si>
  <si>
    <t>Kar Amacı Gütmeyen Kurum Bütçesi</t>
  </si>
  <si>
    <t>MALİ YIL</t>
  </si>
  <si>
    <t>ÖNCEKİ YIL</t>
  </si>
  <si>
    <t>ÖNERİLEN</t>
  </si>
  <si>
    <t>GERÇEK</t>
  </si>
  <si>
    <t>+/- ÖNCEKİ YIL</t>
  </si>
  <si>
    <t>GELİR</t>
  </si>
  <si>
    <t>GİDER</t>
  </si>
  <si>
    <t>TOPLAMLAR</t>
  </si>
  <si>
    <t>FARK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</si>
</sst>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_);\(0.00\)"/>
    <numFmt numFmtId="165" formatCode="#,##0.00\ &quot;TL&quot;"/>
  </numFmts>
  <fonts count="11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3"/>
      <name val="Calibri"/>
      <family val="2"/>
      <scheme val="major"/>
    </font>
    <font>
      <b/>
      <sz val="14"/>
      <color theme="3"/>
      <name val="Calibri"/>
      <family val="2"/>
      <scheme val="minor"/>
    </font>
    <font>
      <sz val="19"/>
      <color theme="3"/>
      <name val="Calibri"/>
      <family val="2"/>
      <scheme val="major"/>
    </font>
    <font>
      <b/>
      <sz val="22"/>
      <color theme="4"/>
      <name val="Calibri"/>
      <family val="2"/>
      <scheme val="major"/>
    </font>
    <font>
      <b/>
      <sz val="19"/>
      <color theme="4"/>
      <name val="Calibri"/>
      <family val="2"/>
      <scheme val="major"/>
    </font>
    <font>
      <sz val="10"/>
      <color theme="3"/>
      <name val="Calibri"/>
      <family val="2"/>
      <scheme val="minor"/>
    </font>
    <font>
      <b/>
      <outline/>
      <shadow/>
      <sz val="11"/>
      <color theme="3"/>
      <name val="Calibri"/>
      <family val="2"/>
      <charset val="162"/>
      <scheme val="minor"/>
    </font>
    <font>
      <i/>
      <sz val="11"/>
      <color theme="3"/>
      <name val="Calibri"/>
      <family val="2"/>
      <charset val="162"/>
      <scheme val="minor"/>
    </font>
    <font>
      <sz val="22"/>
      <color rgb="FF73B5C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 applyProtection="0"/>
    <xf numFmtId="0" fontId="5" fillId="0" borderId="0" applyNumberFormat="0" applyBorder="0" applyAlignment="0" applyProtection="0"/>
    <xf numFmtId="0" fontId="4" fillId="2" borderId="0" applyNumberFormat="0" applyBorder="0" applyAlignment="0" applyProtection="0"/>
    <xf numFmtId="0" fontId="6" fillId="0" borderId="0" applyNumberFormat="0" applyAlignment="0" applyProtection="0"/>
    <xf numFmtId="0" fontId="3" fillId="2" borderId="0" applyNumberFormat="0" applyBorder="0" applyProtection="0">
      <alignment horizontal="right"/>
    </xf>
  </cellStyleXfs>
  <cellXfs count="32">
    <xf numFmtId="0" fontId="0" fillId="0" borderId="0" xfId="0"/>
    <xf numFmtId="0" fontId="0" fillId="0" borderId="0" xfId="0"/>
    <xf numFmtId="0" fontId="6" fillId="0" borderId="0" xfId="5" applyAlignment="1">
      <alignment horizontal="left"/>
    </xf>
    <xf numFmtId="0" fontId="2" fillId="0" borderId="0" xfId="2" applyAlignment="1"/>
    <xf numFmtId="0" fontId="0" fillId="0" borderId="0" xfId="0" applyAlignment="1">
      <alignment horizontal="left" vertical="center" indent="1"/>
    </xf>
    <xf numFmtId="0" fontId="7" fillId="0" borderId="0" xfId="0" applyFont="1" applyAlignment="1">
      <alignment horizontal="left" vertical="top" indent="1"/>
    </xf>
    <xf numFmtId="0" fontId="4" fillId="0" borderId="0" xfId="4" applyFill="1" applyAlignment="1">
      <alignment horizontal="right"/>
    </xf>
    <xf numFmtId="0" fontId="0" fillId="0" borderId="0" xfId="0" applyFont="1" applyFill="1" applyBorder="1" applyAlignment="1">
      <alignment horizontal="left" vertical="center" indent="1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ill="1"/>
    <xf numFmtId="0" fontId="0" fillId="0" borderId="0" xfId="0" applyFont="1" applyFill="1" applyBorder="1" applyAlignment="1">
      <alignment vertical="center"/>
    </xf>
    <xf numFmtId="44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3" fillId="0" borderId="0" xfId="6" applyFill="1">
      <alignment horizontal="right"/>
    </xf>
    <xf numFmtId="0" fontId="3" fillId="0" borderId="0" xfId="6" applyFill="1" applyAlignment="1">
      <alignment horizontal="right" indent="1"/>
    </xf>
    <xf numFmtId="0" fontId="7" fillId="0" borderId="0" xfId="0" applyFont="1" applyFill="1" applyBorder="1" applyAlignment="1">
      <alignment horizontal="right" vertical="top"/>
    </xf>
    <xf numFmtId="0" fontId="7" fillId="0" borderId="0" xfId="0" quotePrefix="1" applyFont="1" applyFill="1" applyBorder="1" applyAlignment="1">
      <alignment horizontal="right" vertical="top" indent="1"/>
    </xf>
    <xf numFmtId="0" fontId="7" fillId="0" borderId="0" xfId="0" applyFont="1" applyFill="1" applyBorder="1" applyAlignment="1">
      <alignment horizontal="left" vertical="top" indent="1"/>
    </xf>
    <xf numFmtId="0" fontId="0" fillId="0" borderId="0" xfId="0" applyFill="1"/>
    <xf numFmtId="0" fontId="8" fillId="0" borderId="0" xfId="0" applyFont="1" applyFill="1" applyBorder="1" applyAlignment="1">
      <alignment horizontal="left" vertical="center" indent="1"/>
    </xf>
    <xf numFmtId="0" fontId="9" fillId="0" borderId="0" xfId="0" applyFont="1"/>
    <xf numFmtId="165" fontId="8" fillId="0" borderId="0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right" vertical="center" indent="1"/>
    </xf>
    <xf numFmtId="2" fontId="0" fillId="0" borderId="0" xfId="0" applyNumberFormat="1" applyFont="1" applyFill="1" applyBorder="1" applyAlignment="1">
      <alignment vertical="center"/>
    </xf>
    <xf numFmtId="2" fontId="0" fillId="0" borderId="0" xfId="1" applyNumberFormat="1" applyFont="1" applyFill="1" applyBorder="1" applyAlignment="1">
      <alignment horizontal="right" vertical="center" indent="1"/>
    </xf>
    <xf numFmtId="2" fontId="0" fillId="0" borderId="0" xfId="0" applyNumberFormat="1" applyAlignment="1">
      <alignment vertical="center"/>
    </xf>
    <xf numFmtId="2" fontId="0" fillId="0" borderId="0" xfId="1" applyNumberFormat="1" applyFont="1" applyAlignment="1">
      <alignment horizontal="right" vertical="center" indent="1"/>
    </xf>
    <xf numFmtId="165" fontId="0" fillId="0" borderId="0" xfId="0" applyNumberForma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ont="1" applyFill="1" applyBorder="1" applyAlignment="1">
      <alignment horizontal="center" vertical="center"/>
    </xf>
  </cellXfs>
  <cellStyles count="7"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Percent" xfId="1" builtinId="5"/>
    <cellStyle name="Title" xfId="2" builtinId="15" customBuiltin="1"/>
  </cellStyles>
  <dxfs count="33">
    <dxf>
      <numFmt numFmtId="165" formatCode="#,##0.00\ &quot;TL&quot;"/>
      <alignment horizontal="general" vertical="center" textRotation="0" wrapText="0" indent="0" justifyLastLine="0" shrinkToFit="0" readingOrder="0"/>
    </dxf>
    <dxf>
      <numFmt numFmtId="2" formatCode="0.00"/>
    </dxf>
    <dxf>
      <numFmt numFmtId="165" formatCode="#,##0.00\ &quot;TL&quot;"/>
      <alignment horizontal="general" vertical="center" textRotation="0" wrapText="0" indent="0" justifyLastLine="0" shrinkToFit="0" readingOrder="0"/>
    </dxf>
    <dxf>
      <numFmt numFmtId="2" formatCode="0.00"/>
    </dxf>
    <dxf>
      <numFmt numFmtId="165" formatCode="#,##0.00\ &quot;TL&quot;"/>
      <alignment horizontal="general" vertical="center" textRotation="0" wrapText="0" indent="0" justifyLastLine="0" shrinkToFit="0" readingOrder="0"/>
    </dxf>
    <dxf>
      <numFmt numFmtId="2" formatCode="0.00"/>
    </dxf>
    <dxf>
      <numFmt numFmtId="165" formatCode="#,##0.00\ &quot;TL&quot;"/>
      <alignment horizontal="general" vertical="center" textRotation="0" wrapText="0" indent="0" justifyLastLine="0" shrinkToFit="0" readingOrder="0"/>
    </dxf>
    <dxf>
      <numFmt numFmtId="2" formatCode="0.00"/>
    </dxf>
    <dxf>
      <numFmt numFmtId="165" formatCode="#,##0.00\ &quot;TL&quot;"/>
      <alignment horizontal="general" vertical="center" textRotation="0" wrapText="0" indent="0" justifyLastLine="0" shrinkToFit="0" readingOrder="0"/>
    </dxf>
    <dxf>
      <numFmt numFmtId="2" formatCode="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/>
        <shadow/>
        <u val="none"/>
        <vertAlign val="baseline"/>
        <sz val="11"/>
        <color theme="3"/>
        <name val="Calibri"/>
        <scheme val="minor"/>
      </font>
      <numFmt numFmtId="165" formatCode="#,##0.00\ &quot;TL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2" formatCode="0.0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</dxf>
    <dxf>
      <font>
        <b/>
        <i val="0"/>
        <strike val="0"/>
        <condense val="0"/>
        <extend val="0"/>
        <outline/>
        <shadow/>
        <u val="none"/>
        <vertAlign val="baseline"/>
        <sz val="11"/>
        <color theme="3"/>
        <name val="Calibri"/>
        <scheme val="minor"/>
      </font>
      <numFmt numFmtId="165" formatCode="#,##0.00\ &quot;TL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/>
        <shadow/>
        <u val="none"/>
        <vertAlign val="baseline"/>
        <sz val="11"/>
        <color theme="3"/>
        <name val="Calibri"/>
        <scheme val="minor"/>
      </font>
      <numFmt numFmtId="165" formatCode="#,##0.00\ &quot;TL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/>
        <shadow/>
        <u val="none"/>
        <vertAlign val="baseline"/>
        <sz val="11"/>
        <color theme="3"/>
        <name val="Calibri"/>
        <scheme val="minor"/>
      </font>
      <numFmt numFmtId="165" formatCode="#,##0.00\ &quot;TL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/>
        <shadow/>
        <u val="none"/>
        <vertAlign val="baseline"/>
        <sz val="11"/>
        <color theme="3"/>
        <name val="Calibri"/>
        <scheme val="minor"/>
      </font>
      <numFmt numFmtId="165" formatCode="#,##0.00\ &quot;TL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/>
        <shadow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i/>
        <strike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color theme="5"/>
      </font>
    </dxf>
    <dxf>
      <font>
        <b/>
        <i val="0"/>
        <color theme="3"/>
      </font>
    </dxf>
    <dxf>
      <font>
        <b/>
        <i val="0"/>
        <color theme="2"/>
      </font>
      <fill>
        <patternFill>
          <bgColor theme="3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4"/>
      </font>
      <border diagonalUp="0" diagonalDown="0">
        <left/>
        <right/>
        <top/>
        <bottom style="thick">
          <color theme="3"/>
        </bottom>
        <vertical/>
        <horizontal/>
      </border>
    </dxf>
    <dxf>
      <font>
        <color theme="3" tint="-0.24994659260841701"/>
      </font>
      <border>
        <vertical style="thick">
          <color theme="2"/>
        </vertical>
        <horizontal style="thin">
          <color theme="3" tint="0.39994506668294322"/>
        </horizontal>
      </border>
    </dxf>
  </dxfs>
  <tableStyles count="1" defaultTableStyle="Non-Profit Budget" defaultPivotStyle="PivotStyleMedium9">
    <tableStyle name="Non-Profit Budget" pivot="0" count="4">
      <tableStyleElement type="wholeTable" dxfId="32"/>
      <tableStyleElement type="headerRow" dxfId="31"/>
      <tableStyleElement type="totalRow" dxfId="30"/>
      <tableStyleElement type="firstColumn" dxfId="29"/>
    </tableStyle>
  </tableStyles>
  <colors>
    <mruColors>
      <color rgb="FF73B5C2"/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200" b="0" i="0" u="none" strike="noStrike" kern="1200" cap="all" baseline="0">
                <a:solidFill>
                  <a:schemeClr val="accent1"/>
                </a:solidFill>
                <a:latin typeface="+mj-lt"/>
                <a:ea typeface="+mn-ea"/>
                <a:cs typeface="+mn-cs"/>
              </a:defRPr>
            </a:pPr>
            <a:r>
              <a:rPr lang="en-US"/>
              <a:t>GELİR</a:t>
            </a:r>
          </a:p>
        </c:rich>
      </c:tx>
      <c:layout>
        <c:manualLayout>
          <c:xMode val="edge"/>
          <c:yMode val="edge"/>
          <c:x val="2.0478452918729805E-2"/>
          <c:y val="4.43215913800248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cap="all" baseline="0">
              <a:solidFill>
                <a:schemeClr val="accent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67E-2"/>
          <c:y val="0.47319353501864903"/>
          <c:w val="0.92740343627259358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'Kar Amacı Gütmeyen KurumBütçesi'!$C$9:$C$10</c:f>
              <c:strCache>
                <c:ptCount val="2"/>
                <c:pt idx="0">
                  <c:v>MY 2011</c:v>
                </c:pt>
                <c:pt idx="1">
                  <c:v>ÖNCEKİ YIL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Toplamlar</c:v>
              </c:pt>
            </c:strLit>
          </c:cat>
          <c:val>
            <c:numRef>
              <c:f>'Kar Amacı Gütmeyen KurumBütçesi'!$C$16</c:f>
              <c:numCache>
                <c:formatCode>#,##0.00\ "TL"</c:formatCode>
                <c:ptCount val="1"/>
                <c:pt idx="0">
                  <c:v>230000</c:v>
                </c:pt>
              </c:numCache>
            </c:numRef>
          </c:val>
        </c:ser>
        <c:ser>
          <c:idx val="1"/>
          <c:order val="1"/>
          <c:tx>
            <c:strRef>
              <c:f>'Kar Amacı Gütmeyen KurumBütçesi'!$D$9:$D$10</c:f>
              <c:strCache>
                <c:ptCount val="2"/>
                <c:pt idx="0">
                  <c:v>MY 2012</c:v>
                </c:pt>
                <c:pt idx="1">
                  <c:v>ÖNERİLEN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Toplamlar</c:v>
              </c:pt>
            </c:strLit>
          </c:cat>
          <c:val>
            <c:numRef>
              <c:f>'Kar Amacı Gütmeyen KurumBütçesi'!$D$16</c:f>
              <c:numCache>
                <c:formatCode>#,##0.00\ "TL"</c:formatCode>
                <c:ptCount val="1"/>
                <c:pt idx="0">
                  <c:v>290000</c:v>
                </c:pt>
              </c:numCache>
            </c:numRef>
          </c:val>
        </c:ser>
        <c:ser>
          <c:idx val="2"/>
          <c:order val="2"/>
          <c:tx>
            <c:strRef>
              <c:f>'Kar Amacı Gütmeyen KurumBütçesi'!$E$9:$E$10</c:f>
              <c:strCache>
                <c:ptCount val="2"/>
                <c:pt idx="0">
                  <c:v>MY 2012</c:v>
                </c:pt>
                <c:pt idx="1">
                  <c:v>GERÇEK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Toplamlar</c:v>
              </c:pt>
            </c:strLit>
          </c:cat>
          <c:val>
            <c:numRef>
              <c:f>'Kar Amacı Gütmeyen KurumBütçesi'!$E$16</c:f>
              <c:numCache>
                <c:formatCode>#,##0.00\ "TL"</c:formatCode>
                <c:ptCount val="1"/>
                <c:pt idx="0">
                  <c:v>250000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136176000"/>
        <c:axId val="136176392"/>
      </c:barChart>
      <c:catAx>
        <c:axId val="136176000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136176392"/>
        <c:crosses val="autoZero"/>
        <c:auto val="1"/>
        <c:lblAlgn val="ctr"/>
        <c:lblOffset val="100"/>
        <c:noMultiLvlLbl val="0"/>
      </c:catAx>
      <c:valAx>
        <c:axId val="136176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#,##0\ &quot;TL&quot;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7600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E-2"/>
                <c:y val="0.8552512778008013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cap="none" spc="3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nl-NL" sz="1000" b="0" i="0" cap="none" spc="30" baseline="0">
                      <a:solidFill>
                        <a:schemeClr val="tx2"/>
                      </a:solidFill>
                    </a:rPr>
                    <a:t>Bin olarak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cap="none" spc="3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4794772993801302E-4"/>
          <c:y val="0.26485709283570924"/>
          <c:w val="0.52519012103051554"/>
          <c:h val="0.1438845144356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200" b="0" i="0" u="none" strike="noStrike" kern="1200" cap="all" baseline="0">
                <a:solidFill>
                  <a:schemeClr val="accent1"/>
                </a:solidFill>
                <a:latin typeface="+mj-lt"/>
                <a:ea typeface="+mn-ea"/>
                <a:cs typeface="+mn-cs"/>
              </a:defRPr>
            </a:pPr>
            <a:r>
              <a:rPr lang="en-US"/>
              <a:t>GİDER</a:t>
            </a:r>
          </a:p>
        </c:rich>
      </c:tx>
      <c:layout>
        <c:manualLayout>
          <c:xMode val="edge"/>
          <c:yMode val="edge"/>
          <c:x val="2.0478452918729805E-2"/>
          <c:y val="4.43215913800248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cap="all" baseline="0">
              <a:solidFill>
                <a:schemeClr val="accent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67E-2"/>
          <c:y val="0.47319353501864903"/>
          <c:w val="0.92740343627259358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'Kar Amacı Gütmeyen KurumBütçesi'!$C$27:$C$28</c:f>
              <c:strCache>
                <c:ptCount val="2"/>
                <c:pt idx="0">
                  <c:v>MY 2011</c:v>
                </c:pt>
                <c:pt idx="1">
                  <c:v>ÖNCEKİ YIL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'Kar Amacı Gütmeyen KurumBütçesi'!$C$42</c:f>
              <c:numCache>
                <c:formatCode>#,##0.00\ "TL"</c:formatCode>
                <c:ptCount val="1"/>
                <c:pt idx="0">
                  <c:v>29500</c:v>
                </c:pt>
              </c:numCache>
            </c:numRef>
          </c:val>
        </c:ser>
        <c:ser>
          <c:idx val="1"/>
          <c:order val="1"/>
          <c:tx>
            <c:strRef>
              <c:f>'Kar Amacı Gütmeyen KurumBütçesi'!$D$27:$D$28</c:f>
              <c:strCache>
                <c:ptCount val="2"/>
                <c:pt idx="0">
                  <c:v>MY 2012</c:v>
                </c:pt>
                <c:pt idx="1">
                  <c:v>ÖNERİLEN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'Kar Amacı Gütmeyen KurumBütçesi'!$D$42</c:f>
              <c:numCache>
                <c:formatCode>#,##0.00\ "TL"</c:formatCode>
                <c:ptCount val="1"/>
                <c:pt idx="0">
                  <c:v>46700</c:v>
                </c:pt>
              </c:numCache>
            </c:numRef>
          </c:val>
        </c:ser>
        <c:ser>
          <c:idx val="2"/>
          <c:order val="2"/>
          <c:tx>
            <c:strRef>
              <c:f>'Kar Amacı Gütmeyen KurumBütçesi'!$E$27:$E$28</c:f>
              <c:strCache>
                <c:ptCount val="2"/>
                <c:pt idx="0">
                  <c:v>MY 2012</c:v>
                </c:pt>
                <c:pt idx="1">
                  <c:v>GERÇEK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'Kar Amacı Gütmeyen KurumBütçesi'!$E$42</c:f>
              <c:numCache>
                <c:formatCode>#,##0.00\ "TL"</c:formatCode>
                <c:ptCount val="1"/>
                <c:pt idx="0">
                  <c:v>47750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164732488"/>
        <c:axId val="164733664"/>
      </c:barChart>
      <c:catAx>
        <c:axId val="164732488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164733664"/>
        <c:crosses val="autoZero"/>
        <c:auto val="1"/>
        <c:lblAlgn val="ctr"/>
        <c:lblOffset val="100"/>
        <c:noMultiLvlLbl val="0"/>
      </c:catAx>
      <c:valAx>
        <c:axId val="164733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#,##0\ &quot;TL&quot;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3248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E-2"/>
                <c:y val="0.8552512778008013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cap="none" spc="3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nl-NL" sz="1000" b="0" i="0" cap="none" spc="30" baseline="0">
                      <a:solidFill>
                        <a:schemeClr val="tx2"/>
                      </a:solidFill>
                    </a:rPr>
                    <a:t>Bin olarak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cap="none" spc="3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4794772993801302E-4"/>
          <c:y val="0.26485709283570924"/>
          <c:w val="0.52519012103051554"/>
          <c:h val="0.1438845144356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tx1"/>
    </cs:fontRef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tx1"/>
    </cs:fontRef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73914</xdr:colOff>
      <xdr:row>1</xdr:row>
      <xdr:rowOff>228600</xdr:rowOff>
    </xdr:from>
    <xdr:to>
      <xdr:col>7</xdr:col>
      <xdr:colOff>95250</xdr:colOff>
      <xdr:row>7</xdr:row>
      <xdr:rowOff>209550</xdr:rowOff>
    </xdr:to>
    <xdr:graphicFrame macro="">
      <xdr:nvGraphicFramePr>
        <xdr:cNvPr id="3" name="Gelir" descr="Bar chart comparing Prior, Proposed and Actual revenue for the fiscal year." title="Geli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73914</xdr:colOff>
      <xdr:row>17</xdr:row>
      <xdr:rowOff>38100</xdr:rowOff>
    </xdr:from>
    <xdr:to>
      <xdr:col>7</xdr:col>
      <xdr:colOff>95250</xdr:colOff>
      <xdr:row>25</xdr:row>
      <xdr:rowOff>19050</xdr:rowOff>
    </xdr:to>
    <xdr:graphicFrame macro="">
      <xdr:nvGraphicFramePr>
        <xdr:cNvPr id="7" name="Gelir" descr="Bar chart comparing Prior, Proposed and Actual revenue for the fiscal year." title="Geli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GelirTablosu" displayName="GelirTablosu" ref="B10:G16" totalsRowCount="1" headerRowDxfId="27" dataDxfId="26" totalsRowDxfId="25">
  <tableColumns count="6">
    <tableColumn id="1" name="GELİR" totalsRowLabel="TOPLAMLAR" dataDxfId="24" totalsRowDxfId="23"/>
    <tableColumn id="2" name="ÖNCEKİ YIL" totalsRowFunction="sum" dataDxfId="22" totalsRowDxfId="21"/>
    <tableColumn id="3" name="ÖNERİLEN" totalsRowFunction="sum" dataDxfId="20" totalsRowDxfId="19"/>
    <tableColumn id="4" name="GERÇEK" totalsRowFunction="sum" dataDxfId="18" totalsRowDxfId="17"/>
    <tableColumn id="5" name="FARK" totalsRowFunction="sum" totalsRowDxfId="16">
      <calculatedColumnFormula>GelirTablosu[[#This Row],[GERÇEK]]-GelirTablosu[[#This Row],[ÖNERİLEN]]</calculatedColumnFormula>
    </tableColumn>
    <tableColumn id="6" name="+/- ÖNCEKİ YIL" totalsRowFunction="min" dataDxfId="15" totalsRowDxfId="14">
      <calculatedColumnFormula>GelirTablosu[[#This Row],[GERÇEK]]-GelirTablosu[[#This Row],[ÖNCEKİ YIL]]</calculatedColumn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Gelir" altTextSummary="Önceki, önerilen, gerçek mali yıl gelir ve toplamları ile birlikte önceki yıl ve gerçek bütçe tutarları arasından farkı ve değişimi de gösteren liste."/>
    </ext>
  </extLst>
</table>
</file>

<file path=xl/tables/table2.xml><?xml version="1.0" encoding="utf-8"?>
<table xmlns="http://schemas.openxmlformats.org/spreadsheetml/2006/main" id="2" name="GiderTablosu" displayName="GiderTablosu" ref="B28:G42" totalsRowCount="1" dataDxfId="13" totalsRowDxfId="12">
  <tableColumns count="6">
    <tableColumn id="1" name="GİDER" totalsRowLabel="TOPLAMLAR" dataDxfId="11" totalsRowDxfId="10"/>
    <tableColumn id="2" name="ÖNCEKİ YIL" totalsRowFunction="sum" dataDxfId="9" totalsRowDxfId="8"/>
    <tableColumn id="3" name="ÖNERİLEN" totalsRowFunction="sum" dataDxfId="7" totalsRowDxfId="6"/>
    <tableColumn id="4" name="GERÇEK" totalsRowFunction="sum" dataDxfId="5" totalsRowDxfId="4"/>
    <tableColumn id="5" name="FARK" totalsRowFunction="sum" dataDxfId="3" totalsRowDxfId="2">
      <calculatedColumnFormula>GiderTablosu[[#This Row],[GERÇEK]]-GiderTablosu[[#This Row],[ÖNERİLEN]]</calculatedColumnFormula>
    </tableColumn>
    <tableColumn id="6" name="+/- ÖNCEKİ YIL" totalsRowFunction="sum" dataDxfId="1" totalsRowDxfId="0">
      <calculatedColumnFormula>GiderTablosu[[#This Row],[GERÇEK]]-GiderTablosu[[#This Row],[ÖNCEKİ YIL]]</calculatedColumn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Gelir" altTextSummary="Önceki, önerilen, gerçek mali yıl gider ve toplamları ile birlikte önceki yıl ve gerçek bütçe tutarları arasından farkı ve değişimi de gösteren liste. "/>
    </ext>
  </extLst>
</table>
</file>

<file path=xl/theme/theme1.xml><?xml version="1.0" encoding="utf-8"?>
<a:theme xmlns:a="http://schemas.openxmlformats.org/drawingml/2006/main" name="Office Theme">
  <a:themeElements>
    <a:clrScheme name="Non Profit Budget">
      <a:dk1>
        <a:sysClr val="windowText" lastClr="000000"/>
      </a:dk1>
      <a:lt1>
        <a:sysClr val="window" lastClr="FFFFFF"/>
      </a:lt1>
      <a:dk2>
        <a:srgbClr val="47403C"/>
      </a:dk2>
      <a:lt2>
        <a:srgbClr val="FDFDFB"/>
      </a:lt2>
      <a:accent1>
        <a:srgbClr val="73B5C2"/>
      </a:accent1>
      <a:accent2>
        <a:srgbClr val="F47247"/>
      </a:accent2>
      <a:accent3>
        <a:srgbClr val="80C077"/>
      </a:accent3>
      <a:accent4>
        <a:srgbClr val="AD7A99"/>
      </a:accent4>
      <a:accent5>
        <a:srgbClr val="EBA91C"/>
      </a:accent5>
      <a:accent6>
        <a:srgbClr val="F08690"/>
      </a:accent6>
      <a:hlink>
        <a:srgbClr val="74ACDC"/>
      </a:hlink>
      <a:folHlink>
        <a:srgbClr val="AD7A99"/>
      </a:folHlink>
    </a:clrScheme>
    <a:fontScheme name="Non Profit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G42"/>
  <sheetViews>
    <sheetView showGridLines="0" tabSelected="1" zoomScaleNormal="100" workbookViewId="0"/>
  </sheetViews>
  <sheetFormatPr defaultRowHeight="24" customHeight="1" x14ac:dyDescent="0.25"/>
  <cols>
    <col min="1" max="1" width="2.85546875" customWidth="1"/>
    <col min="2" max="2" width="41.140625" customWidth="1"/>
    <col min="3" max="4" width="18.85546875" customWidth="1"/>
    <col min="5" max="5" width="27.7109375" customWidth="1"/>
    <col min="6" max="7" width="18.85546875" customWidth="1"/>
    <col min="8" max="8" width="2.85546875" customWidth="1"/>
  </cols>
  <sheetData>
    <row r="1" spans="2:7" ht="58.5" customHeight="1" x14ac:dyDescent="0.7">
      <c r="B1" s="3" t="s">
        <v>18</v>
      </c>
      <c r="F1" s="6" t="s">
        <v>19</v>
      </c>
      <c r="G1" s="2">
        <v>2012</v>
      </c>
    </row>
    <row r="2" spans="2:7" s="1" customFormat="1" ht="24" customHeight="1" x14ac:dyDescent="0.7">
      <c r="B2" s="3"/>
      <c r="F2" s="6"/>
      <c r="G2" s="2"/>
    </row>
    <row r="3" spans="2:7" s="1" customFormat="1" ht="24" customHeight="1" x14ac:dyDescent="0.25">
      <c r="B3" s="29"/>
    </row>
    <row r="4" spans="2:7" s="1" customFormat="1" ht="24" customHeight="1" x14ac:dyDescent="0.25"/>
    <row r="5" spans="2:7" s="1" customFormat="1" ht="24" customHeight="1" x14ac:dyDescent="0.25"/>
    <row r="6" spans="2:7" s="1" customFormat="1" ht="24" customHeight="1" x14ac:dyDescent="0.25"/>
    <row r="7" spans="2:7" s="1" customFormat="1" ht="24" customHeight="1" x14ac:dyDescent="0.25"/>
    <row r="8" spans="2:7" s="1" customFormat="1" ht="24" customHeight="1" x14ac:dyDescent="0.25"/>
    <row r="9" spans="2:7" ht="24" customHeight="1" x14ac:dyDescent="0.3">
      <c r="B9" s="9"/>
      <c r="C9" s="13" t="str">
        <f>CONCATENATE("MY ",MY-1)</f>
        <v>MY 2011</v>
      </c>
      <c r="D9" s="13" t="str">
        <f>CONCATENATE("MY ",MY)</f>
        <v>MY 2012</v>
      </c>
      <c r="E9" s="13" t="str">
        <f>CONCATENATE("MY ",MY)</f>
        <v>MY 2012</v>
      </c>
      <c r="F9" s="13" t="str">
        <f>CONCATENATE("MY ",MY)</f>
        <v>MY 2012</v>
      </c>
      <c r="G9" s="14" t="str">
        <f>CONCATENATE("MY ",MY)</f>
        <v>MY 2012</v>
      </c>
    </row>
    <row r="10" spans="2:7" ht="24" customHeight="1" x14ac:dyDescent="0.25">
      <c r="B10" s="17" t="s">
        <v>24</v>
      </c>
      <c r="C10" s="15" t="s">
        <v>20</v>
      </c>
      <c r="D10" s="15" t="s">
        <v>21</v>
      </c>
      <c r="E10" s="15" t="s">
        <v>22</v>
      </c>
      <c r="F10" s="15" t="s">
        <v>27</v>
      </c>
      <c r="G10" s="16" t="s">
        <v>23</v>
      </c>
    </row>
    <row r="11" spans="2:7" ht="24" customHeight="1" x14ac:dyDescent="0.25">
      <c r="B11" s="7" t="s">
        <v>1</v>
      </c>
      <c r="C11" s="23">
        <v>150000</v>
      </c>
      <c r="D11" s="23">
        <v>200000</v>
      </c>
      <c r="E11" s="23">
        <v>180000</v>
      </c>
      <c r="F11" s="24">
        <f>GelirTablosu[[#This Row],[GERÇEK]]-GelirTablosu[[#This Row],[ÖNERİLEN]]</f>
        <v>-20000</v>
      </c>
      <c r="G11" s="24">
        <f>GelirTablosu[[#This Row],[GERÇEK]]-GelirTablosu[[#This Row],[ÖNCEKİ YIL]]</f>
        <v>30000</v>
      </c>
    </row>
    <row r="12" spans="2:7" ht="24" customHeight="1" x14ac:dyDescent="0.25">
      <c r="B12" s="7" t="s">
        <v>0</v>
      </c>
      <c r="C12" s="23">
        <v>50000</v>
      </c>
      <c r="D12" s="23">
        <v>50000</v>
      </c>
      <c r="E12" s="23">
        <v>50000</v>
      </c>
      <c r="F12" s="24">
        <f>GelirTablosu[[#This Row],[GERÇEK]]-GelirTablosu[[#This Row],[ÖNERİLEN]]</f>
        <v>0</v>
      </c>
      <c r="G12" s="24">
        <f>GelirTablosu[[#This Row],[GERÇEK]]-GelirTablosu[[#This Row],[ÖNCEKİ YIL]]</f>
        <v>0</v>
      </c>
    </row>
    <row r="13" spans="2:7" ht="24" customHeight="1" x14ac:dyDescent="0.25">
      <c r="B13" s="7" t="s">
        <v>4</v>
      </c>
      <c r="C13" s="23">
        <v>30000</v>
      </c>
      <c r="D13" s="23">
        <v>40000</v>
      </c>
      <c r="E13" s="23">
        <v>20000</v>
      </c>
      <c r="F13" s="24">
        <f>GelirTablosu[[#This Row],[GERÇEK]]-GelirTablosu[[#This Row],[ÖNERİLEN]]</f>
        <v>-20000</v>
      </c>
      <c r="G13" s="24">
        <f>GelirTablosu[[#This Row],[GERÇEK]]-GelirTablosu[[#This Row],[ÖNCEKİ YIL]]</f>
        <v>-10000</v>
      </c>
    </row>
    <row r="14" spans="2:7" ht="24" customHeight="1" x14ac:dyDescent="0.25">
      <c r="B14" s="7" t="s">
        <v>2</v>
      </c>
      <c r="C14" s="8"/>
      <c r="D14" s="8"/>
      <c r="E14" s="8"/>
      <c r="F14" s="24">
        <f>GelirTablosu[[#This Row],[GERÇEK]]-GelirTablosu[[#This Row],[ÖNERİLEN]]</f>
        <v>0</v>
      </c>
      <c r="G14" s="24">
        <f>GelirTablosu[[#This Row],[GERÇEK]]-GelirTablosu[[#This Row],[ÖNCEKİ YIL]]</f>
        <v>0</v>
      </c>
    </row>
    <row r="15" spans="2:7" ht="24" customHeight="1" x14ac:dyDescent="0.25">
      <c r="B15" s="7" t="s">
        <v>3</v>
      </c>
      <c r="C15" s="8"/>
      <c r="D15" s="8"/>
      <c r="E15" s="8"/>
      <c r="F15" s="24">
        <f>GelirTablosu[[#This Row],[GERÇEK]]-GelirTablosu[[#This Row],[ÖNERİLEN]]</f>
        <v>0</v>
      </c>
      <c r="G15" s="24">
        <f>GelirTablosu[[#This Row],[GERÇEK]]-GelirTablosu[[#This Row],[ÖNCEKİ YIL]]</f>
        <v>0</v>
      </c>
    </row>
    <row r="16" spans="2:7" s="20" customFormat="1" ht="24" customHeight="1" x14ac:dyDescent="0.25">
      <c r="B16" s="19" t="s">
        <v>26</v>
      </c>
      <c r="C16" s="21">
        <f>SUBTOTAL(109,GelirTablosu[ÖNCEKİ YIL])</f>
        <v>230000</v>
      </c>
      <c r="D16" s="21">
        <f>SUBTOTAL(109,GelirTablosu[ÖNERİLEN])</f>
        <v>290000</v>
      </c>
      <c r="E16" s="21">
        <f>SUBTOTAL(109,GelirTablosu[GERÇEK])</f>
        <v>250000</v>
      </c>
      <c r="F16" s="21">
        <f>SUBTOTAL(109,GelirTablosu[FARK])</f>
        <v>-40000</v>
      </c>
      <c r="G16" s="22">
        <f>SUBTOTAL(105,GelirTablosu[+/- ÖNCEKİ YIL])</f>
        <v>-10000</v>
      </c>
    </row>
    <row r="17" spans="2:7" s="9" customFormat="1" ht="24" customHeight="1" x14ac:dyDescent="0.25">
      <c r="B17" s="31"/>
      <c r="C17" s="31"/>
      <c r="D17" s="31"/>
      <c r="E17" s="31"/>
      <c r="F17" s="31"/>
      <c r="G17" s="31"/>
    </row>
    <row r="18" spans="2:7" s="9" customFormat="1" ht="24" customHeight="1" x14ac:dyDescent="0.25">
      <c r="B18" s="10"/>
      <c r="C18" s="11"/>
      <c r="D18" s="11"/>
      <c r="E18" s="11"/>
      <c r="F18" s="11"/>
      <c r="G18" s="12"/>
    </row>
    <row r="19" spans="2:7" s="18" customFormat="1" ht="24" customHeight="1" x14ac:dyDescent="0.45">
      <c r="B19" s="28"/>
      <c r="C19" s="11"/>
      <c r="D19" s="11"/>
      <c r="E19" s="11"/>
      <c r="F19" s="11"/>
      <c r="G19" s="12"/>
    </row>
    <row r="20" spans="2:7" s="18" customFormat="1" ht="24" customHeight="1" x14ac:dyDescent="0.25">
      <c r="B20" s="10"/>
      <c r="C20" s="11"/>
      <c r="D20" s="11"/>
      <c r="E20" s="11"/>
      <c r="F20" s="11"/>
      <c r="G20" s="12"/>
    </row>
    <row r="21" spans="2:7" s="9" customFormat="1" ht="24" customHeight="1" x14ac:dyDescent="0.25">
      <c r="B21" s="10"/>
      <c r="C21" s="11"/>
      <c r="D21" s="11"/>
      <c r="E21" s="11"/>
      <c r="F21" s="11"/>
      <c r="G21" s="12"/>
    </row>
    <row r="22" spans="2:7" s="9" customFormat="1" ht="24" customHeight="1" x14ac:dyDescent="0.25">
      <c r="B22" s="10"/>
      <c r="C22" s="11"/>
      <c r="D22" s="11"/>
      <c r="E22" s="11"/>
      <c r="F22" s="11"/>
      <c r="G22" s="12"/>
    </row>
    <row r="23" spans="2:7" s="9" customFormat="1" ht="24" customHeight="1" x14ac:dyDescent="0.25">
      <c r="B23" s="10"/>
      <c r="C23" s="11"/>
      <c r="D23" s="11"/>
      <c r="E23" s="11"/>
      <c r="F23" s="11"/>
      <c r="G23" s="12"/>
    </row>
    <row r="24" spans="2:7" ht="24" customHeight="1" x14ac:dyDescent="0.25">
      <c r="B24" s="30"/>
      <c r="C24" s="30"/>
      <c r="D24" s="30"/>
      <c r="E24" s="30"/>
      <c r="F24" s="30"/>
      <c r="G24" s="9"/>
    </row>
    <row r="25" spans="2:7" s="1" customFormat="1" ht="24" customHeight="1" x14ac:dyDescent="0.25">
      <c r="B25"/>
      <c r="C25"/>
      <c r="D25"/>
      <c r="E25"/>
      <c r="F25"/>
      <c r="G25"/>
    </row>
    <row r="26" spans="2:7" ht="24" customHeight="1" x14ac:dyDescent="0.25">
      <c r="B26" s="1"/>
      <c r="C26" s="1"/>
      <c r="D26" s="1"/>
      <c r="E26" s="1"/>
      <c r="F26" s="1"/>
      <c r="G26" s="1"/>
    </row>
    <row r="27" spans="2:7" ht="24" customHeight="1" x14ac:dyDescent="0.3">
      <c r="C27" s="13" t="str">
        <f>CONCATENATE("MY ",MY-1)</f>
        <v>MY 2011</v>
      </c>
      <c r="D27" s="13" t="str">
        <f>CONCATENATE("MY ",MY)</f>
        <v>MY 2012</v>
      </c>
      <c r="E27" s="13" t="str">
        <f>CONCATENATE("MY ",MY)</f>
        <v>MY 2012</v>
      </c>
      <c r="F27" s="13" t="str">
        <f>CONCATENATE("MY ",MY)</f>
        <v>MY 2012</v>
      </c>
      <c r="G27" s="14" t="str">
        <f>CONCATENATE("MY ",MY)</f>
        <v>MY 2012</v>
      </c>
    </row>
    <row r="28" spans="2:7" ht="24" customHeight="1" x14ac:dyDescent="0.25">
      <c r="B28" s="5" t="s">
        <v>25</v>
      </c>
      <c r="C28" s="15" t="s">
        <v>20</v>
      </c>
      <c r="D28" s="15" t="s">
        <v>21</v>
      </c>
      <c r="E28" s="15" t="s">
        <v>22</v>
      </c>
      <c r="F28" s="15" t="s">
        <v>27</v>
      </c>
      <c r="G28" s="16" t="s">
        <v>23</v>
      </c>
    </row>
    <row r="29" spans="2:7" ht="24" customHeight="1" x14ac:dyDescent="0.25">
      <c r="B29" s="4" t="s">
        <v>11</v>
      </c>
      <c r="C29" s="25">
        <v>15000</v>
      </c>
      <c r="D29" s="25">
        <v>30000</v>
      </c>
      <c r="E29" s="25">
        <v>30000</v>
      </c>
      <c r="F29" s="25">
        <f>GiderTablosu[[#This Row],[GERÇEK]]-GiderTablosu[[#This Row],[ÖNERİLEN]]</f>
        <v>0</v>
      </c>
      <c r="G29" s="26">
        <f>GiderTablosu[[#This Row],[GERÇEK]]-GiderTablosu[[#This Row],[ÖNCEKİ YIL]]</f>
        <v>15000</v>
      </c>
    </row>
    <row r="30" spans="2:7" ht="24" customHeight="1" x14ac:dyDescent="0.25">
      <c r="B30" s="4" t="s">
        <v>10</v>
      </c>
      <c r="C30" s="25">
        <v>5000</v>
      </c>
      <c r="D30" s="25">
        <v>7500</v>
      </c>
      <c r="E30" s="25">
        <v>7800</v>
      </c>
      <c r="F30" s="25">
        <f>GiderTablosu[[#This Row],[GERÇEK]]-GiderTablosu[[#This Row],[ÖNERİLEN]]</f>
        <v>300</v>
      </c>
      <c r="G30" s="26">
        <f>GiderTablosu[[#This Row],[GERÇEK]]-GiderTablosu[[#This Row],[ÖNCEKİ YIL]]</f>
        <v>2800</v>
      </c>
    </row>
    <row r="31" spans="2:7" ht="24" customHeight="1" x14ac:dyDescent="0.25">
      <c r="B31" s="4" t="s">
        <v>13</v>
      </c>
      <c r="C31" s="25">
        <v>6000</v>
      </c>
      <c r="D31" s="25">
        <v>6000</v>
      </c>
      <c r="E31" s="25">
        <v>6000</v>
      </c>
      <c r="F31" s="25">
        <f>GiderTablosu[[#This Row],[GERÇEK]]-GiderTablosu[[#This Row],[ÖNERİLEN]]</f>
        <v>0</v>
      </c>
      <c r="G31" s="26">
        <f>GiderTablosu[[#This Row],[GERÇEK]]-GiderTablosu[[#This Row],[ÖNCEKİ YIL]]</f>
        <v>0</v>
      </c>
    </row>
    <row r="32" spans="2:7" ht="24" customHeight="1" x14ac:dyDescent="0.25">
      <c r="B32" s="4" t="s">
        <v>12</v>
      </c>
      <c r="C32" s="25">
        <v>1000</v>
      </c>
      <c r="D32" s="25">
        <v>1200</v>
      </c>
      <c r="E32" s="25">
        <v>1150</v>
      </c>
      <c r="F32" s="25">
        <f>GiderTablosu[[#This Row],[GERÇEK]]-GiderTablosu[[#This Row],[ÖNERİLEN]]</f>
        <v>-50</v>
      </c>
      <c r="G32" s="26">
        <f>GiderTablosu[[#This Row],[GERÇEK]]-GiderTablosu[[#This Row],[ÖNCEKİ YIL]]</f>
        <v>150</v>
      </c>
    </row>
    <row r="33" spans="2:7" ht="24" customHeight="1" x14ac:dyDescent="0.25">
      <c r="B33" s="4" t="s">
        <v>8</v>
      </c>
      <c r="C33" s="25">
        <v>2500</v>
      </c>
      <c r="D33" s="25">
        <v>2000</v>
      </c>
      <c r="E33" s="25">
        <v>2800</v>
      </c>
      <c r="F33" s="25">
        <f>GiderTablosu[[#This Row],[GERÇEK]]-GiderTablosu[[#This Row],[ÖNERİLEN]]</f>
        <v>800</v>
      </c>
      <c r="G33" s="26">
        <f>GiderTablosu[[#This Row],[GERÇEK]]-GiderTablosu[[#This Row],[ÖNCEKİ YIL]]</f>
        <v>300</v>
      </c>
    </row>
    <row r="34" spans="2:7" ht="24" customHeight="1" x14ac:dyDescent="0.25">
      <c r="B34" s="4" t="s">
        <v>16</v>
      </c>
      <c r="C34" s="25"/>
      <c r="D34" s="25"/>
      <c r="E34" s="25"/>
      <c r="F34" s="25">
        <f>GiderTablosu[[#This Row],[GERÇEK]]-GiderTablosu[[#This Row],[ÖNERİLEN]]</f>
        <v>0</v>
      </c>
      <c r="G34" s="26">
        <f>GiderTablosu[[#This Row],[GERÇEK]]-GiderTablosu[[#This Row],[ÖNCEKİ YIL]]</f>
        <v>0</v>
      </c>
    </row>
    <row r="35" spans="2:7" ht="24" customHeight="1" x14ac:dyDescent="0.25">
      <c r="B35" s="4" t="s">
        <v>14</v>
      </c>
      <c r="C35" s="25"/>
      <c r="D35" s="25"/>
      <c r="E35" s="25"/>
      <c r="F35" s="25">
        <f>GiderTablosu[[#This Row],[GERÇEK]]-GiderTablosu[[#This Row],[ÖNERİLEN]]</f>
        <v>0</v>
      </c>
      <c r="G35" s="26">
        <f>GiderTablosu[[#This Row],[GERÇEK]]-GiderTablosu[[#This Row],[ÖNCEKİ YIL]]</f>
        <v>0</v>
      </c>
    </row>
    <row r="36" spans="2:7" ht="24" customHeight="1" x14ac:dyDescent="0.25">
      <c r="B36" s="4" t="s">
        <v>5</v>
      </c>
      <c r="C36" s="25"/>
      <c r="D36" s="25"/>
      <c r="E36" s="25"/>
      <c r="F36" s="25">
        <f>GiderTablosu[[#This Row],[GERÇEK]]-GiderTablosu[[#This Row],[ÖNERİLEN]]</f>
        <v>0</v>
      </c>
      <c r="G36" s="26">
        <f>GiderTablosu[[#This Row],[GERÇEK]]-GiderTablosu[[#This Row],[ÖNCEKİ YIL]]</f>
        <v>0</v>
      </c>
    </row>
    <row r="37" spans="2:7" ht="24" customHeight="1" x14ac:dyDescent="0.25">
      <c r="B37" s="4" t="s">
        <v>9</v>
      </c>
      <c r="C37" s="25"/>
      <c r="D37" s="25"/>
      <c r="E37" s="25"/>
      <c r="F37" s="25">
        <f>GiderTablosu[[#This Row],[GERÇEK]]-GiderTablosu[[#This Row],[ÖNERİLEN]]</f>
        <v>0</v>
      </c>
      <c r="G37" s="26">
        <f>GiderTablosu[[#This Row],[GERÇEK]]-GiderTablosu[[#This Row],[ÖNCEKİ YIL]]</f>
        <v>0</v>
      </c>
    </row>
    <row r="38" spans="2:7" ht="24" customHeight="1" x14ac:dyDescent="0.25">
      <c r="B38" s="4" t="s">
        <v>17</v>
      </c>
      <c r="C38" s="25"/>
      <c r="D38" s="25"/>
      <c r="E38" s="25"/>
      <c r="F38" s="25">
        <f>GiderTablosu[[#This Row],[GERÇEK]]-GiderTablosu[[#This Row],[ÖNERİLEN]]</f>
        <v>0</v>
      </c>
      <c r="G38" s="26">
        <f>GiderTablosu[[#This Row],[GERÇEK]]-GiderTablosu[[#This Row],[ÖNCEKİ YIL]]</f>
        <v>0</v>
      </c>
    </row>
    <row r="39" spans="2:7" ht="24" customHeight="1" x14ac:dyDescent="0.25">
      <c r="B39" s="4" t="s">
        <v>6</v>
      </c>
      <c r="C39" s="25"/>
      <c r="D39" s="25"/>
      <c r="E39" s="25"/>
      <c r="F39" s="25">
        <f>GiderTablosu[[#This Row],[GERÇEK]]-GiderTablosu[[#This Row],[ÖNERİLEN]]</f>
        <v>0</v>
      </c>
      <c r="G39" s="26">
        <f>GiderTablosu[[#This Row],[GERÇEK]]-GiderTablosu[[#This Row],[ÖNCEKİ YIL]]</f>
        <v>0</v>
      </c>
    </row>
    <row r="40" spans="2:7" ht="24" customHeight="1" x14ac:dyDescent="0.25">
      <c r="B40" s="4" t="s">
        <v>7</v>
      </c>
      <c r="C40" s="25"/>
      <c r="D40" s="25"/>
      <c r="E40" s="25"/>
      <c r="F40" s="25">
        <f>GiderTablosu[[#This Row],[GERÇEK]]-GiderTablosu[[#This Row],[ÖNERİLEN]]</f>
        <v>0</v>
      </c>
      <c r="G40" s="26">
        <f>GiderTablosu[[#This Row],[GERÇEK]]-GiderTablosu[[#This Row],[ÖNCEKİ YIL]]</f>
        <v>0</v>
      </c>
    </row>
    <row r="41" spans="2:7" ht="24" customHeight="1" x14ac:dyDescent="0.25">
      <c r="B41" s="4" t="s">
        <v>15</v>
      </c>
      <c r="C41" s="25"/>
      <c r="D41" s="25"/>
      <c r="E41" s="25"/>
      <c r="F41" s="25">
        <f>GiderTablosu[[#This Row],[GERÇEK]]-GiderTablosu[[#This Row],[ÖNERİLEN]]</f>
        <v>0</v>
      </c>
      <c r="G41" s="26">
        <f>GiderTablosu[[#This Row],[GERÇEK]]-GiderTablosu[[#This Row],[ÖNCEKİ YIL]]</f>
        <v>0</v>
      </c>
    </row>
    <row r="42" spans="2:7" ht="24" customHeight="1" x14ac:dyDescent="0.25">
      <c r="B42" s="4" t="s">
        <v>26</v>
      </c>
      <c r="C42" s="27">
        <f>SUBTOTAL(109,GiderTablosu[ÖNCEKİ YIL])</f>
        <v>29500</v>
      </c>
      <c r="D42" s="27">
        <f>SUBTOTAL(109,GiderTablosu[ÖNERİLEN])</f>
        <v>46700</v>
      </c>
      <c r="E42" s="27">
        <f>SUBTOTAL(109,GiderTablosu[GERÇEK])</f>
        <v>47750</v>
      </c>
      <c r="F42" s="27">
        <f>SUBTOTAL(109,GiderTablosu[FARK])</f>
        <v>1050</v>
      </c>
      <c r="G42" s="27">
        <f>SUBTOTAL(109,GiderTablosu[+/- ÖNCEKİ YIL])</f>
        <v>18250</v>
      </c>
    </row>
  </sheetData>
  <mergeCells count="2">
    <mergeCell ref="B24:F24"/>
    <mergeCell ref="B17:G17"/>
  </mergeCells>
  <conditionalFormatting sqref="C11:G16 C29:G41">
    <cfRule type="expression" dxfId="28" priority="3">
      <formula>C11&lt;0</formula>
    </cfRule>
  </conditionalFormatting>
  <printOptions horizontalCentered="1"/>
  <pageMargins left="0.7" right="0.7" top="0.75" bottom="0.75" header="0.3" footer="0.3"/>
  <pageSetup paperSize="9" fitToHeight="0" orientation="portrait" r:id="rId1"/>
  <headerFooter differentFirst="1">
    <oddFooter>Sayfa &amp;P/&amp;N</oddFooter>
  </headerFooter>
  <ignoredErrors>
    <ignoredError sqref="D9" formula="1"/>
  </ignoredErrors>
  <drawing r:id="rId2"/>
  <picture r:id="rId3"/>
  <tableParts count="2"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C5CB8ABFAEE764594C61AB7267324960400FC796B3B1D425B47B2BA3D040986AFEA" ma:contentTypeVersion="54" ma:contentTypeDescription="Create a new document." ma:contentTypeScope="" ma:versionID="5a1acea528c7c5829e252ff707a59f1d">
  <xsd:schema xmlns:xsd="http://www.w3.org/2001/XMLSchema" xmlns:xs="http://www.w3.org/2001/XMLSchema" xmlns:p="http://schemas.microsoft.com/office/2006/metadata/properties" xmlns:ns2="d1af3920-8fda-4ad5-98bb-96475601b038" targetNamespace="http://schemas.microsoft.com/office/2006/metadata/properties" ma:root="true" ma:fieldsID="991be377f5446d760613b893d6a1276a" ns2:_="">
    <xsd:import namespace="d1af3920-8fda-4ad5-98bb-96475601b03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f3920-8fda-4ad5-98bb-96475601b03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ebc54a6-a9d6-4e8f-af7a-6f14ef19a17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B15831B-954F-43D5-900F-AF5E125B61A8}" ma:internalName="CSXSubmissionMarket" ma:readOnly="false" ma:showField="MarketName" ma:web="d1af3920-8fda-4ad5-98bb-96475601b03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b395fbe-0160-47f8-8620-a2bb7010158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E4318D1-DFA9-41DE-97E7-9934BE3391BC}" ma:internalName="InProjectListLookup" ma:readOnly="true" ma:showField="InProjectLis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79783d1-9ad9-4e73-b2f2-58ec75c45f2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E4318D1-DFA9-41DE-97E7-9934BE3391BC}" ma:internalName="LastCompleteVersionLookup" ma:readOnly="true" ma:showField="LastComplete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E4318D1-DFA9-41DE-97E7-9934BE3391BC}" ma:internalName="LastPreviewErrorLookup" ma:readOnly="true" ma:showField="LastPreview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E4318D1-DFA9-41DE-97E7-9934BE3391BC}" ma:internalName="LastPreviewResultLookup" ma:readOnly="true" ma:showField="LastPreview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E4318D1-DFA9-41DE-97E7-9934BE3391BC}" ma:internalName="LastPreviewAttemptDateLookup" ma:readOnly="true" ma:showField="LastPreview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E4318D1-DFA9-41DE-97E7-9934BE3391BC}" ma:internalName="LastPreviewedByLookup" ma:readOnly="true" ma:showField="LastPreview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E4318D1-DFA9-41DE-97E7-9934BE3391BC}" ma:internalName="LastPreviewTimeLookup" ma:readOnly="true" ma:showField="LastPreview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E4318D1-DFA9-41DE-97E7-9934BE3391BC}" ma:internalName="LastPreviewVersionLookup" ma:readOnly="true" ma:showField="LastPreview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E4318D1-DFA9-41DE-97E7-9934BE3391BC}" ma:internalName="LastPublishErrorLookup" ma:readOnly="true" ma:showField="LastPublish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E4318D1-DFA9-41DE-97E7-9934BE3391BC}" ma:internalName="LastPublishResultLookup" ma:readOnly="true" ma:showField="LastPublish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E4318D1-DFA9-41DE-97E7-9934BE3391BC}" ma:internalName="LastPublishAttemptDateLookup" ma:readOnly="true" ma:showField="LastPublish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E4318D1-DFA9-41DE-97E7-9934BE3391BC}" ma:internalName="LastPublishedByLookup" ma:readOnly="true" ma:showField="LastPublish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E4318D1-DFA9-41DE-97E7-9934BE3391BC}" ma:internalName="LastPublishTimeLookup" ma:readOnly="true" ma:showField="LastPublish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E4318D1-DFA9-41DE-97E7-9934BE3391BC}" ma:internalName="LastPublishVersionLookup" ma:readOnly="true" ma:showField="LastPublish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7C31DF8-B503-4048-84F7-836CA595CE51}" ma:internalName="LocLastLocAttemptVersionLookup" ma:readOnly="false" ma:showField="LastLocAttemptVersion" ma:web="d1af3920-8fda-4ad5-98bb-96475601b03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7C31DF8-B503-4048-84F7-836CA595CE51}" ma:internalName="LocLastLocAttemptVersionTypeLookup" ma:readOnly="true" ma:showField="LastLocAttemptVersionType" ma:web="d1af3920-8fda-4ad5-98bb-96475601b03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7C31DF8-B503-4048-84F7-836CA595CE51}" ma:internalName="LocNewPublishedVersionLookup" ma:readOnly="true" ma:showField="NewPublishedVersion" ma:web="d1af3920-8fda-4ad5-98bb-96475601b038">
      <xsd:simpleType>
        <xsd:restriction base="dms:Lookup"/>
      </xsd:simpleType>
    </xsd:element>
    <xsd:element name="LocOverallHandbackStatusLookup" ma:index="75" nillable="true" ma:displayName="Loc Overall Handback Status" ma:default="" ma:list="{77C31DF8-B503-4048-84F7-836CA595CE51}" ma:internalName="LocOverallHandbackStatusLookup" ma:readOnly="true" ma:showField="OverallHandbackStatus" ma:web="d1af3920-8fda-4ad5-98bb-96475601b038">
      <xsd:simpleType>
        <xsd:restriction base="dms:Lookup"/>
      </xsd:simpleType>
    </xsd:element>
    <xsd:element name="LocOverallLocStatusLookup" ma:index="76" nillable="true" ma:displayName="Loc Overall Localize Status" ma:default="" ma:list="{77C31DF8-B503-4048-84F7-836CA595CE51}" ma:internalName="LocOverallLocStatusLookup" ma:readOnly="true" ma:showField="OverallLocStatus" ma:web="d1af3920-8fda-4ad5-98bb-96475601b038">
      <xsd:simpleType>
        <xsd:restriction base="dms:Lookup"/>
      </xsd:simpleType>
    </xsd:element>
    <xsd:element name="LocOverallPreviewStatusLookup" ma:index="77" nillable="true" ma:displayName="Loc Overall Preview Status" ma:default="" ma:list="{77C31DF8-B503-4048-84F7-836CA595CE51}" ma:internalName="LocOverallPreviewStatusLookup" ma:readOnly="true" ma:showField="OverallPreviewStatus" ma:web="d1af3920-8fda-4ad5-98bb-96475601b038">
      <xsd:simpleType>
        <xsd:restriction base="dms:Lookup"/>
      </xsd:simpleType>
    </xsd:element>
    <xsd:element name="LocOverallPublishStatusLookup" ma:index="78" nillable="true" ma:displayName="Loc Overall Publish Status" ma:default="" ma:list="{77C31DF8-B503-4048-84F7-836CA595CE51}" ma:internalName="LocOverallPublishStatusLookup" ma:readOnly="true" ma:showField="OverallPublishStatus" ma:web="d1af3920-8fda-4ad5-98bb-96475601b03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7C31DF8-B503-4048-84F7-836CA595CE51}" ma:internalName="LocProcessedForHandoffsLookup" ma:readOnly="true" ma:showField="ProcessedForHandoffs" ma:web="d1af3920-8fda-4ad5-98bb-96475601b038">
      <xsd:simpleType>
        <xsd:restriction base="dms:Lookup"/>
      </xsd:simpleType>
    </xsd:element>
    <xsd:element name="LocProcessedForMarketsLookup" ma:index="81" nillable="true" ma:displayName="Loc Processed For Markets" ma:default="" ma:list="{77C31DF8-B503-4048-84F7-836CA595CE51}" ma:internalName="LocProcessedForMarketsLookup" ma:readOnly="true" ma:showField="ProcessedForMarkets" ma:web="d1af3920-8fda-4ad5-98bb-96475601b038">
      <xsd:simpleType>
        <xsd:restriction base="dms:Lookup"/>
      </xsd:simpleType>
    </xsd:element>
    <xsd:element name="LocPublishedDependentAssetsLookup" ma:index="82" nillable="true" ma:displayName="Loc Published Dependent Assets" ma:default="" ma:list="{77C31DF8-B503-4048-84F7-836CA595CE51}" ma:internalName="LocPublishedDependentAssetsLookup" ma:readOnly="true" ma:showField="PublishedDependentAssets" ma:web="d1af3920-8fda-4ad5-98bb-96475601b038">
      <xsd:simpleType>
        <xsd:restriction base="dms:Lookup"/>
      </xsd:simpleType>
    </xsd:element>
    <xsd:element name="LocPublishedLinkedAssetsLookup" ma:index="83" nillable="true" ma:displayName="Loc Published Linked Assets" ma:default="" ma:list="{77C31DF8-B503-4048-84F7-836CA595CE51}" ma:internalName="LocPublishedLinkedAssetsLookup" ma:readOnly="true" ma:showField="PublishedLinkedAssets" ma:web="d1af3920-8fda-4ad5-98bb-96475601b03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d21a6d1-f806-4698-94c9-54e9addaf5e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B15831B-954F-43D5-900F-AF5E125B61A8}" ma:internalName="Markets" ma:readOnly="false" ma:showField="MarketNa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E4318D1-DFA9-41DE-97E7-9934BE3391BC}" ma:internalName="NumOfRatingsLookup" ma:readOnly="true" ma:showField="NumOfRating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E4318D1-DFA9-41DE-97E7-9934BE3391BC}" ma:internalName="PublishStatusLookup" ma:readOnly="false" ma:showField="PublishStatu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74d373e-a1d4-4ff8-9009-6de0c16b4eff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d825d1e-128a-4a76-9fd3-683a3700bc7a}" ma:internalName="TaxCatchAll" ma:showField="CatchAllData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d825d1e-128a-4a76-9fd3-683a3700bc7a}" ma:internalName="TaxCatchAllLabel" ma:readOnly="true" ma:showField="CatchAllDataLabel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d1af3920-8fda-4ad5-98bb-96475601b038" xsi:nil="true"/>
    <AssetExpire xmlns="d1af3920-8fda-4ad5-98bb-96475601b038">2029-01-01T08:00:00+00:00</AssetExpire>
    <CampaignTagsTaxHTField0 xmlns="d1af3920-8fda-4ad5-98bb-96475601b038">
      <Terms xmlns="http://schemas.microsoft.com/office/infopath/2007/PartnerControls"/>
    </CampaignTagsTaxHTField0>
    <IntlLangReviewDate xmlns="d1af3920-8fda-4ad5-98bb-96475601b038" xsi:nil="true"/>
    <TPFriendlyName xmlns="d1af3920-8fda-4ad5-98bb-96475601b038" xsi:nil="true"/>
    <IntlLangReview xmlns="d1af3920-8fda-4ad5-98bb-96475601b038">false</IntlLangReview>
    <LocLastLocAttemptVersionLookup xmlns="d1af3920-8fda-4ad5-98bb-96475601b038">845881</LocLastLocAttemptVersionLookup>
    <PolicheckWords xmlns="d1af3920-8fda-4ad5-98bb-96475601b038" xsi:nil="true"/>
    <SubmitterId xmlns="d1af3920-8fda-4ad5-98bb-96475601b038" xsi:nil="true"/>
    <AcquiredFrom xmlns="d1af3920-8fda-4ad5-98bb-96475601b038">Internal MS</AcquiredFrom>
    <EditorialStatus xmlns="d1af3920-8fda-4ad5-98bb-96475601b038" xsi:nil="true"/>
    <Markets xmlns="d1af3920-8fda-4ad5-98bb-96475601b038"/>
    <OriginAsset xmlns="d1af3920-8fda-4ad5-98bb-96475601b038" xsi:nil="true"/>
    <AssetStart xmlns="d1af3920-8fda-4ad5-98bb-96475601b038">2012-06-28T22:27:54+00:00</AssetStart>
    <FriendlyTitle xmlns="d1af3920-8fda-4ad5-98bb-96475601b038" xsi:nil="true"/>
    <MarketSpecific xmlns="d1af3920-8fda-4ad5-98bb-96475601b038">false</MarketSpecific>
    <TPNamespace xmlns="d1af3920-8fda-4ad5-98bb-96475601b038" xsi:nil="true"/>
    <PublishStatusLookup xmlns="d1af3920-8fda-4ad5-98bb-96475601b038">
      <Value>350884</Value>
    </PublishStatusLookup>
    <APAuthor xmlns="d1af3920-8fda-4ad5-98bb-96475601b038">
      <UserInfo>
        <DisplayName/>
        <AccountId>2566</AccountId>
        <AccountType/>
      </UserInfo>
    </APAuthor>
    <TPCommandLine xmlns="d1af3920-8fda-4ad5-98bb-96475601b038" xsi:nil="true"/>
    <IntlLangReviewer xmlns="d1af3920-8fda-4ad5-98bb-96475601b038" xsi:nil="true"/>
    <OpenTemplate xmlns="d1af3920-8fda-4ad5-98bb-96475601b038">true</OpenTemplate>
    <CSXSubmissionDate xmlns="d1af3920-8fda-4ad5-98bb-96475601b038" xsi:nil="true"/>
    <TaxCatchAll xmlns="d1af3920-8fda-4ad5-98bb-96475601b038"/>
    <Manager xmlns="d1af3920-8fda-4ad5-98bb-96475601b038" xsi:nil="true"/>
    <NumericId xmlns="d1af3920-8fda-4ad5-98bb-96475601b038" xsi:nil="true"/>
    <ParentAssetId xmlns="d1af3920-8fda-4ad5-98bb-96475601b038" xsi:nil="true"/>
    <OriginalSourceMarket xmlns="d1af3920-8fda-4ad5-98bb-96475601b038">english</OriginalSourceMarket>
    <ApprovalStatus xmlns="d1af3920-8fda-4ad5-98bb-96475601b038">InProgress</ApprovalStatus>
    <TPComponent xmlns="d1af3920-8fda-4ad5-98bb-96475601b038" xsi:nil="true"/>
    <EditorialTags xmlns="d1af3920-8fda-4ad5-98bb-96475601b038" xsi:nil="true"/>
    <TPExecutable xmlns="d1af3920-8fda-4ad5-98bb-96475601b038" xsi:nil="true"/>
    <TPLaunchHelpLink xmlns="d1af3920-8fda-4ad5-98bb-96475601b038" xsi:nil="true"/>
    <LocComments xmlns="d1af3920-8fda-4ad5-98bb-96475601b038" xsi:nil="true"/>
    <LocRecommendedHandoff xmlns="d1af3920-8fda-4ad5-98bb-96475601b038" xsi:nil="true"/>
    <SourceTitle xmlns="d1af3920-8fda-4ad5-98bb-96475601b038" xsi:nil="true"/>
    <CSXUpdate xmlns="d1af3920-8fda-4ad5-98bb-96475601b038">false</CSXUpdate>
    <IntlLocPriority xmlns="d1af3920-8fda-4ad5-98bb-96475601b038" xsi:nil="true"/>
    <UAProjectedTotalWords xmlns="d1af3920-8fda-4ad5-98bb-96475601b038" xsi:nil="true"/>
    <AssetType xmlns="d1af3920-8fda-4ad5-98bb-96475601b038" xsi:nil="true"/>
    <MachineTranslated xmlns="d1af3920-8fda-4ad5-98bb-96475601b038">false</MachineTranslated>
    <OutputCachingOn xmlns="d1af3920-8fda-4ad5-98bb-96475601b038">false</OutputCachingOn>
    <TemplateStatus xmlns="d1af3920-8fda-4ad5-98bb-96475601b038">Complete</TemplateStatus>
    <IsSearchable xmlns="d1af3920-8fda-4ad5-98bb-96475601b038">false</IsSearchable>
    <ContentItem xmlns="d1af3920-8fda-4ad5-98bb-96475601b038" xsi:nil="true"/>
    <HandoffToMSDN xmlns="d1af3920-8fda-4ad5-98bb-96475601b038" xsi:nil="true"/>
    <ShowIn xmlns="d1af3920-8fda-4ad5-98bb-96475601b038">Show everywhere</ShowIn>
    <ThumbnailAssetId xmlns="d1af3920-8fda-4ad5-98bb-96475601b038" xsi:nil="true"/>
    <UALocComments xmlns="d1af3920-8fda-4ad5-98bb-96475601b038" xsi:nil="true"/>
    <UALocRecommendation xmlns="d1af3920-8fda-4ad5-98bb-96475601b038">Localize</UALocRecommendation>
    <LastModifiedDateTime xmlns="d1af3920-8fda-4ad5-98bb-96475601b038" xsi:nil="true"/>
    <LegacyData xmlns="d1af3920-8fda-4ad5-98bb-96475601b038" xsi:nil="true"/>
    <LocManualTestRequired xmlns="d1af3920-8fda-4ad5-98bb-96475601b038">false</LocManualTestRequired>
    <LocMarketGroupTiers2 xmlns="d1af3920-8fda-4ad5-98bb-96475601b038" xsi:nil="true"/>
    <ClipArtFilename xmlns="d1af3920-8fda-4ad5-98bb-96475601b038" xsi:nil="true"/>
    <TPApplication xmlns="d1af3920-8fda-4ad5-98bb-96475601b038" xsi:nil="true"/>
    <CSXHash xmlns="d1af3920-8fda-4ad5-98bb-96475601b038" xsi:nil="true"/>
    <DirectSourceMarket xmlns="d1af3920-8fda-4ad5-98bb-96475601b038">english</DirectSourceMarket>
    <PrimaryImageGen xmlns="d1af3920-8fda-4ad5-98bb-96475601b038">false</PrimaryImageGen>
    <PlannedPubDate xmlns="d1af3920-8fda-4ad5-98bb-96475601b038" xsi:nil="true"/>
    <CSXSubmissionMarket xmlns="d1af3920-8fda-4ad5-98bb-96475601b038" xsi:nil="true"/>
    <Downloads xmlns="d1af3920-8fda-4ad5-98bb-96475601b038">0</Downloads>
    <ArtSampleDocs xmlns="d1af3920-8fda-4ad5-98bb-96475601b038" xsi:nil="true"/>
    <TrustLevel xmlns="d1af3920-8fda-4ad5-98bb-96475601b038">1 Microsoft Managed Content</TrustLevel>
    <BlockPublish xmlns="d1af3920-8fda-4ad5-98bb-96475601b038">false</BlockPublish>
    <TPLaunchHelpLinkType xmlns="d1af3920-8fda-4ad5-98bb-96475601b038">Template</TPLaunchHelpLinkType>
    <LocalizationTagsTaxHTField0 xmlns="d1af3920-8fda-4ad5-98bb-96475601b038">
      <Terms xmlns="http://schemas.microsoft.com/office/infopath/2007/PartnerControls"/>
    </LocalizationTagsTaxHTField0>
    <BusinessGroup xmlns="d1af3920-8fda-4ad5-98bb-96475601b038" xsi:nil="true"/>
    <Providers xmlns="d1af3920-8fda-4ad5-98bb-96475601b038" xsi:nil="true"/>
    <TemplateTemplateType xmlns="d1af3920-8fda-4ad5-98bb-96475601b038">Excel Spreadsheet Template</TemplateTemplateType>
    <TimesCloned xmlns="d1af3920-8fda-4ad5-98bb-96475601b038" xsi:nil="true"/>
    <TPAppVersion xmlns="d1af3920-8fda-4ad5-98bb-96475601b038" xsi:nil="true"/>
    <VoteCount xmlns="d1af3920-8fda-4ad5-98bb-96475601b038" xsi:nil="true"/>
    <FeatureTagsTaxHTField0 xmlns="d1af3920-8fda-4ad5-98bb-96475601b038">
      <Terms xmlns="http://schemas.microsoft.com/office/infopath/2007/PartnerControls"/>
    </FeatureTagsTaxHTField0>
    <Provider xmlns="d1af3920-8fda-4ad5-98bb-96475601b038" xsi:nil="true"/>
    <UACurrentWords xmlns="d1af3920-8fda-4ad5-98bb-96475601b038" xsi:nil="true"/>
    <AssetId xmlns="d1af3920-8fda-4ad5-98bb-96475601b038">TP102929975</AssetId>
    <TPClientViewer xmlns="d1af3920-8fda-4ad5-98bb-96475601b038" xsi:nil="true"/>
    <DSATActionTaken xmlns="d1af3920-8fda-4ad5-98bb-96475601b038" xsi:nil="true"/>
    <APEditor xmlns="d1af3920-8fda-4ad5-98bb-96475601b038">
      <UserInfo>
        <DisplayName/>
        <AccountId xsi:nil="true"/>
        <AccountType/>
      </UserInfo>
    </APEditor>
    <TPInstallLocation xmlns="d1af3920-8fda-4ad5-98bb-96475601b038" xsi:nil="true"/>
    <OOCacheId xmlns="d1af3920-8fda-4ad5-98bb-96475601b038" xsi:nil="true"/>
    <IsDeleted xmlns="d1af3920-8fda-4ad5-98bb-96475601b038">false</IsDeleted>
    <PublishTargets xmlns="d1af3920-8fda-4ad5-98bb-96475601b038">OfficeOnlineVNext</PublishTargets>
    <ApprovalLog xmlns="d1af3920-8fda-4ad5-98bb-96475601b038" xsi:nil="true"/>
    <BugNumber xmlns="d1af3920-8fda-4ad5-98bb-96475601b038" xsi:nil="true"/>
    <CrawlForDependencies xmlns="d1af3920-8fda-4ad5-98bb-96475601b038">false</CrawlForDependencies>
    <InternalTagsTaxHTField0 xmlns="d1af3920-8fda-4ad5-98bb-96475601b038">
      <Terms xmlns="http://schemas.microsoft.com/office/infopath/2007/PartnerControls"/>
    </InternalTagsTaxHTField0>
    <LastHandOff xmlns="d1af3920-8fda-4ad5-98bb-96475601b038" xsi:nil="true"/>
    <Milestone xmlns="d1af3920-8fda-4ad5-98bb-96475601b038" xsi:nil="true"/>
    <OriginalRelease xmlns="d1af3920-8fda-4ad5-98bb-96475601b038">15</OriginalRelease>
    <RecommendationsModifier xmlns="d1af3920-8fda-4ad5-98bb-96475601b038" xsi:nil="true"/>
    <ScenarioTagsTaxHTField0 xmlns="d1af3920-8fda-4ad5-98bb-96475601b038">
      <Terms xmlns="http://schemas.microsoft.com/office/infopath/2007/PartnerControls"/>
    </ScenarioTagsTaxHTField0>
    <UANotes xmlns="d1af3920-8fda-4ad5-98bb-96475601b03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391A59D-FDB7-4853-BFB9-F10AC4F4FB40}"/>
</file>

<file path=customXml/itemProps2.xml><?xml version="1.0" encoding="utf-8"?>
<ds:datastoreItem xmlns:ds="http://schemas.openxmlformats.org/officeDocument/2006/customXml" ds:itemID="{C1A726BD-9206-4AC3-872F-89B677F2ED43}"/>
</file>

<file path=customXml/itemProps3.xml><?xml version="1.0" encoding="utf-8"?>
<ds:datastoreItem xmlns:ds="http://schemas.openxmlformats.org/officeDocument/2006/customXml" ds:itemID="{B14941E1-CF0D-4065-AC9A-99B666D728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Kar Amacı Gütmeyen KurumBütçesi</vt:lpstr>
      <vt:lpstr>MY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2012-03-29T17:27:11Z</dcterms:created>
  <dcterms:modified xsi:type="dcterms:W3CDTF">2012-09-05T10:57:58Z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0x010100DC5CB8ABFAEE764594C61AB7267324960400FC796B3B1D425B47B2BA3D040986AFEA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