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0" documentId="12_ncr:500000_{BB4F4508-5203-4389-A815-64B86B977DF9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Gider Raporu" sheetId="1" r:id="rId1"/>
  </sheets>
  <definedNames>
    <definedName name="Avanslar">'Gider Raporu'!$M$23</definedName>
    <definedName name="BaşlamaTarihi">'Gider Raporu'!$J$5</definedName>
    <definedName name="BitişTarihi">'Gider Raporu'!$J$6</definedName>
    <definedName name="KilometreBirimFiyatı">'Gider Raporu'!$M$4</definedName>
    <definedName name="SatırBaşlığıBölge1..C7">'Gider Raporu'!$B$4</definedName>
    <definedName name="SatırBaşlığıBölge2..F7">'Gider Raporu'!$E$4</definedName>
    <definedName name="SatırBaşlığıBölge3..J8">'Gider Raporu'!$I$4</definedName>
    <definedName name="SatırBaşlığıBölge4..M8">'Gider Raporu'!$L$4</definedName>
    <definedName name="SatırBaşlığıBölge5..M24">'Gider Raporu'!$L$23</definedName>
    <definedName name="SütunBaşlığı1">Giderler[[#Headers],[TARİH]]</definedName>
    <definedName name="TümVeriler">Giderler[[TARİH]:[DİĞER]]</definedName>
    <definedName name="_xlnm.Print_Titles" localSheetId="0">'Gider Raporu'!$10:$10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<sst xmlns="http://schemas.openxmlformats.org/spreadsheetml/2006/main" count="49" uniqueCount="44">
  <si>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GİDER RAPORU</t>
  </si>
  <si>
    <t>CONTOSO, LTD.</t>
  </si>
  <si>
    <t>123 South Main Street, North Buffalo, NY 12345</t>
  </si>
  <si>
    <t>TELEFON</t>
  </si>
  <si>
    <t>FAKS</t>
  </si>
  <si>
    <t>E-POSTA</t>
  </si>
  <si>
    <t>WEB</t>
  </si>
  <si>
    <t>TARİH</t>
  </si>
  <si>
    <t>TOPLAMLAR</t>
  </si>
  <si>
    <t>info@contoso.com</t>
  </si>
  <si>
    <t>www.contoso.com</t>
  </si>
  <si>
    <t>HESAP</t>
  </si>
  <si>
    <t>Satışlar</t>
  </si>
  <si>
    <t>AÇIKLAMA</t>
  </si>
  <si>
    <t>Mesafe</t>
  </si>
  <si>
    <t>Konferans</t>
  </si>
  <si>
    <t>AD</t>
  </si>
  <si>
    <t>BÖLÜM</t>
  </si>
  <si>
    <t>POZİSYON</t>
  </si>
  <si>
    <t>YÖNETİCİ</t>
  </si>
  <si>
    <t>OTEL</t>
  </si>
  <si>
    <t>Merve Demir</t>
  </si>
  <si>
    <t>Genel Müdür</t>
  </si>
  <si>
    <t>Yusuf Çelik</t>
  </si>
  <si>
    <t>ULAŞIM</t>
  </si>
  <si>
    <t>YEMEKLER</t>
  </si>
  <si>
    <t>AMAÇ</t>
  </si>
  <si>
    <t>BAŞLANGIÇ</t>
  </si>
  <si>
    <t>BİTİŞ</t>
  </si>
  <si>
    <t>HAZIRLAYAN</t>
  </si>
  <si>
    <t>ONAYLAYAN</t>
  </si>
  <si>
    <t>DİĞER</t>
  </si>
  <si>
    <t>Yıllık Satış Semineri</t>
  </si>
  <si>
    <t>Kilometre Sayacı 
Başlangıcı</t>
  </si>
  <si>
    <t>Kilometre Sayacı 
BİTİŞİ</t>
  </si>
  <si>
    <t>KİLOMETRE BİRİM FİYATI</t>
  </si>
  <si>
    <t>YEMEK BİRİM FİYATI</t>
  </si>
  <si>
    <t>OTEL BİRİM FİYATI</t>
  </si>
  <si>
    <t>TELEFON ÜCRETİ</t>
  </si>
  <si>
    <t>DİĞER ÜCRETLER</t>
  </si>
  <si>
    <t>KİLOMETRE 
TOPLAM</t>
  </si>
  <si>
    <t>AVANSLAR</t>
  </si>
  <si>
    <t>TOPLAM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</si>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</sst>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$₺-41F]#,##0.00;\-[$₺-41F]#,##0.00"/>
    <numFmt numFmtId="171" formatCode="_-[$₺-41F]* #,##0.00_-;\-[$₺-41F]* #,##0.00_-;_-[$₺-41F]* &quot;-&quot;??_-;_-@_-"/>
    <numFmt numFmtId="174" formatCode="#,##0.0_)&quot; km&quot;;\(#,##0.0\)&quot; km&quot;"/>
    <numFmt numFmtId="175" formatCode="&quot;₺&quot;#,##0.00&quot;/gün&quot;"/>
    <numFmt numFmtId="176" formatCode="&quot;₺&quot;#,##0.00&quot;/km&quot;"/>
    <numFmt numFmtId="177" formatCode="&quot;₺&quot;#,##0.00&quot;/gece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2" applyNumberFormat="1" applyFo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69" fontId="0" fillId="0" borderId="0" xfId="13" applyFont="1">
      <alignment horizontal="left" vertical="center" wrapText="1" indent="1"/>
    </xf>
    <xf numFmtId="174" fontId="0" fillId="0" borderId="0" xfId="1" applyNumberFormat="1" applyFont="1" applyAlignment="1">
      <alignment horizontal="left" vertical="center" wrapText="1" indent="1"/>
    </xf>
    <xf numFmtId="175" fontId="6" fillId="0" borderId="0" xfId="17" applyNumberFormat="1" applyBorder="1">
      <alignment horizontal="left" vertical="center" indent="1"/>
    </xf>
    <xf numFmtId="176" fontId="6" fillId="0" borderId="0" xfId="16" applyNumberFormat="1" applyBorder="1">
      <alignment horizontal="left" vertical="center" indent="1"/>
    </xf>
    <xf numFmtId="177" fontId="6" fillId="0" borderId="0" xfId="18" applyNumberFormat="1" applyBorder="1">
      <alignment horizontal="left" vertical="center" indent="1"/>
    </xf>
  </cellXfs>
  <cellStyles count="19">
    <cellStyle name="Açıklama Metni" xfId="11" builtinId="53" customBuiltin="1"/>
    <cellStyle name="Ana Başlık" xfId="3" builtinId="15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Gece Başına" xfId="18" xr:uid="{00000000-0005-0000-0000-00000F000000}"/>
    <cellStyle name="Giriş" xfId="10" builtinId="20" customBuiltin="1"/>
    <cellStyle name="Gün Başına" xfId="17" xr:uid="{00000000-0005-0000-0000-00000D000000}"/>
    <cellStyle name="İzlenen Köprü" xfId="9" builtinId="9" customBuiltin="1"/>
    <cellStyle name="Kilometre Başına" xfId="16" xr:uid="{00000000-0005-0000-0000-00000E000000}"/>
    <cellStyle name="Köprü" xfId="4" builtinId="8" customBuiltin="1"/>
    <cellStyle name="Normal" xfId="0" builtinId="0" customBuiltin="1"/>
    <cellStyle name="ParaBirimi" xfId="2" builtinId="4" customBuiltin="1"/>
    <cellStyle name="Sağ Kenarlık" xfId="15" xr:uid="{00000000-0005-0000-0000-000011000000}"/>
    <cellStyle name="Sol Kenarlık" xfId="14" xr:uid="{00000000-0005-0000-0000-00000B000000}"/>
    <cellStyle name="Tarih" xfId="12" xr:uid="{00000000-0005-0000-0000-000002000000}"/>
    <cellStyle name="Telefon" xfId="13" xr:uid="{00000000-0005-0000-0000-000010000000}"/>
    <cellStyle name="Virgül" xfId="1" builtinId="3" customBuiltin="1"/>
  </cellStyles>
  <dxfs count="32">
    <dxf>
      <numFmt numFmtId="174" formatCode="#,##0.0_)&quot; km&quot;;\(#,##0.0\)&quot; km&quot;"/>
    </dxf>
    <dxf>
      <numFmt numFmtId="174" formatCode="#,##0.0_)&quot; 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0" formatCode="[$₺-41F]#,##0.00;\-[$₺-41F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₺-41F]* #,##0.00_-;\-[$₺-41F]* #,##0.00_-;_-[$₺-41F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₺-41F]* #,##0.00_-;\-[$₺-41F]* #,##0.00_-;_-[$₺-41F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₺-41F]* #,##0.00_-;\-[$₺-41F]* #,##0.00_-;_-[$₺-41F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₺-41F]* #,##0.00_-;\-[$₺-41F]* #,##0.00_-;_-[$₺-41F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₺-41F]* #,##0.00_-;\-[$₺-41F]* #,##0.00_-;_-[$₺-41F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₺-41F]#,##0.00;\-[$₺-41F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Gider Raporu" defaultPivotStyle="PivotStyleLight16">
    <tableStyle name="Gider Raporu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derler" displayName="Giderler" ref="B10:M22" dataDxfId="22" totalsRowDxfId="21" totalsRowCount="1">
  <tableColumns count="12">
    <tableColumn id="1" xr3:uid="{00000000-0010-0000-0000-000001000000}" name="TARİH" totalsRowLabel="TOPLAMLAR" totalsRowDxfId="20"/>
    <tableColumn id="2" xr3:uid="{00000000-0010-0000-0000-000002000000}" name="HESAP" totalsRowDxfId="19" dataCellStyle="Normal"/>
    <tableColumn id="3" xr3:uid="{00000000-0010-0000-0000-000003000000}" name="AÇIKLAMA" totalsRowDxfId="18" dataCellStyle="Normal"/>
    <tableColumn id="4" xr3:uid="{00000000-0010-0000-0000-000004000000}" name="OTEL" totalsRowFunction="sum" dataDxfId="17" totalsRowDxfId="16"/>
    <tableColumn id="5" xr3:uid="{00000000-0010-0000-0000-000005000000}" name="ULAŞIM" totalsRowFunction="sum" dataDxfId="15" totalsRowDxfId="14"/>
    <tableColumn id="8" xr3:uid="{00000000-0010-0000-0000-000008000000}" name="YEMEKLER" totalsRowFunction="sum" dataDxfId="13" totalsRowDxfId="12"/>
    <tableColumn id="9" xr3:uid="{00000000-0010-0000-0000-000009000000}" name="TELEFON" totalsRowFunction="sum" dataDxfId="11" totalsRowDxfId="10"/>
    <tableColumn id="10" xr3:uid="{00000000-0010-0000-0000-00000A000000}" name="DİĞER" totalsRowFunction="sum" dataDxfId="9" totalsRowDxfId="8"/>
    <tableColumn id="6" xr3:uid="{00000000-0010-0000-0000-000006000000}" name="Kilometre Sayacı _x000a_Başlangıcı" dataDxfId="1" totalsRowDxfId="7"/>
    <tableColumn id="7" xr3:uid="{00000000-0010-0000-0000-000007000000}" name="Kilometre Sayacı _x000a_BİTİŞİ" dataDxfId="0" totalsRowDxfId="6"/>
    <tableColumn id="12" xr3:uid="{00000000-0010-0000-0000-00000C000000}" name="KİLOMETRE _x000a_TOPLAM" dataDxfId="5" totalsRowDxfId="4">
      <calculatedColumnFormula>IF(COUNTA(Giderler[[#This Row],[Kilometre Sayacı 
Başlangıcı]:[Kilometre Sayacı 
BİTİŞİ]])=2,(Giderler[[#This Row],[Kilometre Sayacı 
BİTİŞİ]]-Giderler[[#This Row],[Kilometre Sayacı 
Başlangıcı]])*KilometreBirimFiyatı,"")</calculatedColumnFormula>
    </tableColumn>
    <tableColumn id="11" xr3:uid="{00000000-0010-0000-0000-00000B000000}" name="TOPLAM " totalsRowFunction="sum" dataDxfId="3" totalsRowDxfId="2">
      <calculatedColumnFormula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calculatedColumnFormula>
    </tableColumn>
  </tableColumns>
  <tableStyleInfo name="Gider Raporu" showFirstColumn="0" showLastColumn="0" showRowStripes="1" showColumnStripes="0"/>
  <extLst>
    <ext xmlns:x14="http://schemas.microsoft.com/office/spreadsheetml/2009/9/main" uri="{504A1905-F514-4f6f-8877-14C23A59335A}">
      <x14:table altTextSummary="Bu tabloda Tarih, farklı giderler ve Kilometre Sayacı Başlangıç ve Bitiş ölçümleri gibi seyahat ayrıntılarını girin. Kilometre Toplamı ve Toplam giderler otomatik olarak hesaplanı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9" width="16.140625" customWidth="1"/>
    <col min="10" max="12" width="26.5703125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21">
        <v>1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IFERROR(MIN(Giderler[TARİH]),"")</f>
        <v>43255</v>
      </c>
      <c r="K5" s="17"/>
      <c r="L5" s="10" t="s">
        <v>36</v>
      </c>
      <c r="M5" s="20">
        <v>60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IFERROR(MAX(Giderler[TARİH]),"")</f>
        <v>43285</v>
      </c>
      <c r="K6" s="17"/>
      <c r="L6" s="10" t="s">
        <v>37</v>
      </c>
      <c r="M6" s="22">
        <v>400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0">
        <v>20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0">
        <v>100</v>
      </c>
    </row>
    <row r="9" spans="2:13" s="11" customFormat="1" ht="18" customHeight="1" x14ac:dyDescent="0.25"/>
    <row r="10" spans="2:13" ht="38.25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100</v>
      </c>
      <c r="J11" s="19">
        <v>11378.5</v>
      </c>
      <c r="K11" s="19">
        <v>11456.2</v>
      </c>
      <c r="L11" s="13">
        <f>IF(COUNTA(Giderler[[#This Row],[Kilometre Sayacı 
Başlangıcı]:[Kilometre Sayacı 
BİTİŞİ]])=2,(Giderler[[#This Row],[Kilometre Sayacı 
BİTİŞİ]]-Giderler[[#This Row],[Kilometre Sayacı 
Başlangıcı]])*KilometreBirimFiyatı,"")</f>
        <v>77.700000000000728</v>
      </c>
      <c r="M11" s="13">
        <f ca="1"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>177.70000000000073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890</v>
      </c>
      <c r="F12" s="13">
        <v>450</v>
      </c>
      <c r="G12" s="13">
        <v>40</v>
      </c>
      <c r="H12" s="13"/>
      <c r="I12" s="13">
        <v>10</v>
      </c>
      <c r="J12" s="19">
        <v>11500</v>
      </c>
      <c r="K12" s="19">
        <v>11560</v>
      </c>
      <c r="L12" s="13">
        <f>IF(COUNTA(Giderler[[#This Row],[Kilometre Sayacı 
Başlangıcı]:[Kilometre Sayacı 
BİTİŞİ]])=2,(Giderler[[#This Row],[Kilometre Sayacı 
BİTİŞİ]]-Giderler[[#This Row],[Kilometre Sayacı 
Başlangıcı]])*KilometreBirimFiyatı,"")</f>
        <v>60</v>
      </c>
      <c r="M12" s="13">
        <f ca="1"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>1450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19"/>
      <c r="K13" s="19"/>
      <c r="L13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3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19"/>
      <c r="K14" s="19"/>
      <c r="L14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4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19"/>
      <c r="K15" s="19"/>
      <c r="L15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5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19"/>
      <c r="K16" s="19"/>
      <c r="L16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6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19"/>
      <c r="K17" s="19"/>
      <c r="L17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7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19"/>
      <c r="K18" s="19"/>
      <c r="L18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8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19"/>
      <c r="K19" s="19"/>
      <c r="L19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19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19"/>
      <c r="K20" s="19"/>
      <c r="L20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20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19"/>
      <c r="K21" s="19"/>
      <c r="L21" s="13" t="str">
        <f>IF(COUNTA(Giderler[[#This Row],[Kilometre Sayacı 
Başlangıcı]:[Kilometre Sayacı 
BİTİŞİ]])=2,(Giderler[[#This Row],[Kilometre Sayacı 
BİTİŞİ]]-Giderler[[#This Row],[Kilometre Sayacı 
Başlangıcı]])*KilometreBirimFiyatı,"")</f>
        <v/>
      </c>
      <c r="M21" s="13" t="str">
        <f>IF(COUNTA(Giderler[[#This Row],[TARİH]:[Kilometre Sayacı 
BİTİŞİ]])=0,"",SUM(Giderler[[#This Row],[OTEL]:[ULAŞIM]],Giderler[[#This Row],[YEMEKLER]:[DİĞER]],((Giderler[[#This Row],[Kilometre Sayacı 
BİTİŞİ]]-Giderler[[#This Row],[Kilometre Sayacı 
Başlangıcı]])*(KilometreBirimFiyatı))))</f>
        <v/>
      </c>
    </row>
    <row r="22" spans="2:13" ht="30" customHeight="1" x14ac:dyDescent="0.25">
      <c r="B22" s="2" t="s">
        <v>8</v>
      </c>
      <c r="C22" s="3"/>
      <c r="D22" s="3"/>
      <c r="E22" s="15">
        <f>SUBTOTAL(109,Giderler[OTEL])</f>
        <v>890</v>
      </c>
      <c r="F22" s="15">
        <f>SUBTOTAL(109,Giderler[ULAŞIM])</f>
        <v>450</v>
      </c>
      <c r="G22" s="15">
        <f>SUBTOTAL(109,Giderler[YEMEKLER])</f>
        <v>40</v>
      </c>
      <c r="H22" s="15">
        <f>SUBTOTAL(109,Giderler[TELEFON])</f>
        <v>0</v>
      </c>
      <c r="I22" s="15">
        <f>SUBTOTAL(109,Giderler[DİĞER])</f>
        <v>110</v>
      </c>
      <c r="J22" s="4"/>
      <c r="K22" s="4"/>
      <c r="L22" s="4"/>
      <c r="M22" s="14">
        <f ca="1">SUBTOTAL(109,Giderler[[TOPLAM ]])</f>
        <v>1627.7000000000007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Giderler[[#Totals],[TOPLAM ]]-Avanslar</f>
        <v>1627.7000000000007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Bu çalışma sayfasında bir İş Giderleri Raporu oluşturun. Giderler tablosuna gider açıklamaları ve tutarlarını girin. Toplam giderler otomatik olarak hesaplanır" sqref="A1" xr:uid="{00000000-0002-0000-0000-000000000000}"/>
    <dataValidation allowBlank="1" showInputMessage="1" showErrorMessage="1" prompt="Bu çalışma sayfasının başlığı bu hücrededir. Aşağıdaki hücrelere şirket adı ve adresini girin" sqref="B1" xr:uid="{00000000-0002-0000-0000-000001000000}"/>
    <dataValidation allowBlank="1" showInputMessage="1" showErrorMessage="1" prompt="Bu hücreye şirketin adını girin" sqref="B2" xr:uid="{00000000-0002-0000-0000-000002000000}"/>
    <dataValidation allowBlank="1" showInputMessage="1" showErrorMessage="1" prompt="Bu hücreye şirketin adresini girin. B4 ile M8 hücreleri arasında şirket gider ayrıntıları ve gider oranlarını girin" sqref="B3" xr:uid="{00000000-0002-0000-0000-000003000000}"/>
    <dataValidation allowBlank="1" showInputMessage="1" showErrorMessage="1" prompt="Sağdaki hücreye şirketin Telefon numarasını girin" sqref="B4" xr:uid="{00000000-0002-0000-0000-000004000000}"/>
    <dataValidation allowBlank="1" showInputMessage="1" showErrorMessage="1" prompt="Bu hücreye şirketin Telefon Numarasını girin" sqref="C4:D4" xr:uid="{00000000-0002-0000-0000-000005000000}"/>
    <dataValidation allowBlank="1" showInputMessage="1" showErrorMessage="1" prompt="Sağdaki hücreye şirketin Faks numarasını girin" sqref="B5" xr:uid="{00000000-0002-0000-0000-000006000000}"/>
    <dataValidation allowBlank="1" showInputMessage="1" showErrorMessage="1" prompt="Bu hücreye şirketin Faks Numarasını girin" sqref="C5:D5" xr:uid="{00000000-0002-0000-0000-000007000000}"/>
    <dataValidation allowBlank="1" showInputMessage="1" showErrorMessage="1" prompt="Sağdaki hücreye şirketin E-posta adresini girin" sqref="B6" xr:uid="{00000000-0002-0000-0000-000008000000}"/>
    <dataValidation allowBlank="1" showInputMessage="1" showErrorMessage="1" prompt="Bu hücreye şirketin E-posta adresini girin" sqref="C6:D6" xr:uid="{00000000-0002-0000-0000-000009000000}"/>
    <dataValidation allowBlank="1" showInputMessage="1" showErrorMessage="1" prompt="Sağdaki hücreye Web adresini girin" sqref="B7" xr:uid="{00000000-0002-0000-0000-00000A000000}"/>
    <dataValidation allowBlank="1" showInputMessage="1" showErrorMessage="1" prompt="Bu hücreye şirket Web adresini ve E4 ile F7 arasındaki hücrelere talep eden kişinin ayrıntılarını girin" sqref="C7:D7" xr:uid="{00000000-0002-0000-0000-00000B000000}"/>
    <dataValidation allowBlank="1" showInputMessage="1" showErrorMessage="1" prompt="Sağdaki hücreye Gider Raporunu ibraz edenin Adını girin" sqref="E4" xr:uid="{00000000-0002-0000-0000-00000C000000}"/>
    <dataValidation allowBlank="1" showInputMessage="1" showErrorMessage="1" prompt="Gider Raporunu ibraz edenin Adını bu hücreye girin" sqref="F4:G4" xr:uid="{00000000-0002-0000-0000-00000D000000}"/>
    <dataValidation allowBlank="1" showInputMessage="1" showErrorMessage="1" prompt="Sağdaki hücreye Departmanı girin" sqref="E5" xr:uid="{00000000-0002-0000-0000-00000E000000}"/>
    <dataValidation allowBlank="1" showInputMessage="1" showErrorMessage="1" prompt="Bu hücreye Departmanı girin" sqref="F5:G5" xr:uid="{00000000-0002-0000-0000-00000F000000}"/>
    <dataValidation allowBlank="1" showInputMessage="1" showErrorMessage="1" prompt="Sağdaki hücreye Pozisyonu girin" sqref="E6" xr:uid="{00000000-0002-0000-0000-000010000000}"/>
    <dataValidation allowBlank="1" showInputMessage="1" showErrorMessage="1" prompt="Bu hücreye Pozisyonu girin" sqref="F6:G6" xr:uid="{00000000-0002-0000-0000-000011000000}"/>
    <dataValidation allowBlank="1" showInputMessage="1" showErrorMessage="1" prompt="Sağdaki hücreye yöneticinin adını girin" sqref="E7" xr:uid="{00000000-0002-0000-0000-000012000000}"/>
    <dataValidation allowBlank="1" showInputMessage="1" showErrorMessage="1" prompt="Yönetici adını bu hücreye ve gider amacı ve diğer ayrıntıları I4 ile J8 arasındaki hücrelere girin" sqref="F7:G7" xr:uid="{00000000-0002-0000-0000-000013000000}"/>
    <dataValidation allowBlank="1" showInputMessage="1" showErrorMessage="1" prompt="Sağdaki hücreye Amacı girin" sqref="I4" xr:uid="{00000000-0002-0000-0000-000014000000}"/>
    <dataValidation allowBlank="1" showInputMessage="1" showErrorMessage="1" prompt="Amacı bu hücreye girin" sqref="J4:K4" xr:uid="{00000000-0002-0000-0000-000015000000}"/>
    <dataValidation allowBlank="1" showInputMessage="1" showErrorMessage="1" prompt="Gider Raporu Başlangıç tarih aralığını sağdaki hücreye girin" sqref="I5" xr:uid="{00000000-0002-0000-0000-000016000000}"/>
    <dataValidation allowBlank="1" showInputMessage="1" showErrorMessage="1" prompt="Gider Raporu Başlangıç tarih aralığını bu hücreye girin" sqref="J5:K5" xr:uid="{00000000-0002-0000-0000-000017000000}"/>
    <dataValidation allowBlank="1" showInputMessage="1" showErrorMessage="1" prompt="Gider Raporu Bitiş tarih aralığını sağdaki hücreye girin" sqref="I6" xr:uid="{00000000-0002-0000-0000-000018000000}"/>
    <dataValidation allowBlank="1" showInputMessage="1" showErrorMessage="1" prompt="Gider Raporu Bitiş tarih aralığını bu hücreye girin" sqref="J6:K6" xr:uid="{00000000-0002-0000-0000-000019000000}"/>
    <dataValidation allowBlank="1" showInputMessage="1" showErrorMessage="1" prompt="Sağdaki hücreye Hazırlayan kişinin adını girin" sqref="I7" xr:uid="{00000000-0002-0000-0000-00001A000000}"/>
    <dataValidation allowBlank="1" showInputMessage="1" showErrorMessage="1" prompt="Bu hücreye Hazırlayan kişinin adını girin" sqref="J7:K7" xr:uid="{00000000-0002-0000-0000-00001B000000}"/>
    <dataValidation allowBlank="1" showInputMessage="1" showErrorMessage="1" prompt="Sağdaki hücreye Onaylayan kişinin adını girin" sqref="I8" xr:uid="{00000000-0002-0000-0000-00001C000000}"/>
    <dataValidation allowBlank="1" showInputMessage="1" showErrorMessage="1" prompt="Onaylayan kişinin adını bu hücreye ve gider oranlarını L4 ile M8 arasındaki hücrelere girin" sqref="J8:K8" xr:uid="{00000000-0002-0000-0000-00001D000000}"/>
    <dataValidation allowBlank="1" showInputMessage="1" showErrorMessage="1" prompt="Sağdaki hücreye Kilometre Birim Fiyatını girin" sqref="L4" xr:uid="{00000000-0002-0000-0000-00001E000000}"/>
    <dataValidation allowBlank="1" showInputMessage="1" showErrorMessage="1" prompt="Bu hücreye Kilometre Birim Fiyatını girin" sqref="M4" xr:uid="{00000000-0002-0000-0000-00001F000000}"/>
    <dataValidation allowBlank="1" showInputMessage="1" showErrorMessage="1" prompt="Sağdaki hücreye Yemek Birim Fiyatını girin" sqref="L5" xr:uid="{00000000-0002-0000-0000-000020000000}"/>
    <dataValidation allowBlank="1" showInputMessage="1" showErrorMessage="1" prompt="Bu hücreye Yemek Birim Fiyatını girin" sqref="M5" xr:uid="{00000000-0002-0000-0000-000021000000}"/>
    <dataValidation allowBlank="1" showInputMessage="1" showErrorMessage="1" prompt="Sağdaki hücreye Otel Birim Fiyatını girin" sqref="L6" xr:uid="{00000000-0002-0000-0000-000022000000}"/>
    <dataValidation allowBlank="1" showInputMessage="1" showErrorMessage="1" prompt="Bu hücreye Otel Birim Fiyatını girin" sqref="M6" xr:uid="{00000000-0002-0000-0000-000023000000}"/>
    <dataValidation allowBlank="1" showInputMessage="1" showErrorMessage="1" prompt="Sağdaki hücreye Telefon Ücretini girin" sqref="L7" xr:uid="{00000000-0002-0000-0000-000024000000}"/>
    <dataValidation allowBlank="1" showInputMessage="1" showErrorMessage="1" prompt="Bu hücreye Telefon Ücretini girin" sqref="M7" xr:uid="{00000000-0002-0000-0000-000025000000}"/>
    <dataValidation allowBlank="1" showInputMessage="1" showErrorMessage="1" prompt="Diğer Birim Fiyatları sağdaki hücreye girin" sqref="L8" xr:uid="{00000000-0002-0000-0000-000026000000}"/>
    <dataValidation allowBlank="1" showInputMessage="1" showErrorMessage="1" prompt="Bu hücrede Diğer Birim Fiyatları girin ve gider ayrıntılarını B10 hücresinden başlayan tabloya girin" sqref="M8" xr:uid="{00000000-0002-0000-0000-000027000000}"/>
    <dataValidation allowBlank="1" showInputMessage="1" showErrorMessage="1" prompt="Bu sütundaki bu başlığın altına Tarihi girin" sqref="B10" xr:uid="{00000000-0002-0000-0000-000028000000}"/>
    <dataValidation allowBlank="1" showInputMessage="1" showErrorMessage="1" prompt="Bu sütundaki bu başlığın altına Hesabı girin" sqref="C10" xr:uid="{00000000-0002-0000-0000-000029000000}"/>
    <dataValidation allowBlank="1" showInputMessage="1" showErrorMessage="1" prompt="Bu sütundaki bu başlığın altına Açıklamayı girin" sqref="D10" xr:uid="{00000000-0002-0000-0000-00002A000000}"/>
    <dataValidation allowBlank="1" showInputMessage="1" showErrorMessage="1" prompt="Bu sütundaki bu başlığın altına Otel giderlerini girin" sqref="E10" xr:uid="{00000000-0002-0000-0000-00002B000000}"/>
    <dataValidation allowBlank="1" showInputMessage="1" showErrorMessage="1" prompt="Bu sütundaki bu başlığın altına Ulaşım giderlerini girin" sqref="F10" xr:uid="{00000000-0002-0000-0000-00002C000000}"/>
    <dataValidation allowBlank="1" showInputMessage="1" showErrorMessage="1" prompt="Bu sütundaki bu başlığın altına Yemek giderlerini girin" sqref="G10" xr:uid="{00000000-0002-0000-0000-00002D000000}"/>
    <dataValidation allowBlank="1" showInputMessage="1" showErrorMessage="1" prompt="Bu sütundaki bu başlığın altına Telefon giderlerini girin" sqref="H10" xr:uid="{00000000-0002-0000-0000-00002E000000}"/>
    <dataValidation allowBlank="1" showInputMessage="1" showErrorMessage="1" prompt="Bu sütundaki bu başlığın altına Diğer giderleri girin" sqref="I10" xr:uid="{00000000-0002-0000-0000-00002F000000}"/>
    <dataValidation allowBlank="1" showInputMessage="1" showErrorMessage="1" prompt="Bu sütunda bu başlığın altına Kilometre Sayacı Başlangıcını girin" sqref="J10" xr:uid="{00000000-0002-0000-0000-000030000000}"/>
    <dataValidation allowBlank="1" showInputMessage="1" showErrorMessage="1" prompt="Bu sütunda bu başlığın altına Kilometre Sayacı Bitişini girin" sqref="K10" xr:uid="{00000000-0002-0000-0000-000031000000}"/>
    <dataValidation allowBlank="1" showInputMessage="1" showErrorMessage="1" prompt="Kilometre Toplamı, bu sütundaki bu başlığın altında otomatik olarak hesaplanır." sqref="L10" xr:uid="{00000000-0002-0000-0000-000032000000}"/>
    <dataValidation allowBlank="1" showInputMessage="1" showErrorMessage="1" prompt="Toplam giderler bu sütundaki bu başlığın altında otomatik olarak hesaplanır ve Toplam tutar tablonun sonunda otomatik olarak hesaplanır" sqref="M10" xr:uid="{00000000-0002-0000-0000-000033000000}"/>
    <dataValidation allowBlank="1" showInputMessage="1" showErrorMessage="1" prompt="Avans tutarını sağdaki hücreye girin" sqref="L23" xr:uid="{00000000-0002-0000-0000-000034000000}"/>
    <dataValidation allowBlank="1" showInputMessage="1" showErrorMessage="1" prompt="Bu hücreye Avans tutarını girin" sqref="M23" xr:uid="{00000000-0002-0000-0000-000035000000}"/>
    <dataValidation allowBlank="1" showInputMessage="1" showErrorMessage="1" prompt="Ödenecek toplam tutar, sağdaki hücrede otomatik olarak hesaplanır" sqref="L24" xr:uid="{00000000-0002-0000-0000-000036000000}"/>
    <dataValidation allowBlank="1" showInputMessage="1" showErrorMessage="1" prompt="Ödenecek toplam tutar, bu hücrede otomatik olarak hesaplanır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12</vt:i4>
      </vt:variant>
    </vt:vector>
  </HeadingPairs>
  <TitlesOfParts>
    <vt:vector size="13" baseType="lpstr">
      <vt:lpstr>Gider Raporu</vt:lpstr>
      <vt:lpstr>Avanslar</vt:lpstr>
      <vt:lpstr>BaşlamaTarihi</vt:lpstr>
      <vt:lpstr>BitişTarihi</vt:lpstr>
      <vt:lpstr>KilometreBirimFiyatı</vt:lpstr>
      <vt:lpstr>SatırBaşlığıBölge1..C7</vt:lpstr>
      <vt:lpstr>SatırBaşlığıBölge2..F7</vt:lpstr>
      <vt:lpstr>SatırBaşlığıBölge3..J8</vt:lpstr>
      <vt:lpstr>SatırBaşlığıBölge4..M8</vt:lpstr>
      <vt:lpstr>SatırBaşlığıBölge5..M24</vt:lpstr>
      <vt:lpstr>SütunBaşlığı1</vt:lpstr>
      <vt:lpstr>TümVeriler</vt:lpstr>
      <vt:lpstr>'Gider Raporu'!Yazdırma_Başlıkları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2017-05-01T05:29:40Z</dcterms:created>
  <dcterms:modified xsi:type="dcterms:W3CDTF">2018-06-04T15:27:55Z</dcterms:modified>
</cp:coreProperties>
</file>