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0" yWindow="0" windowWidth="28800" windowHeight="9195"/>
  </bookViews>
  <sheets>
    <sheet name="แผ่นเวลา" sheetId="15" r:id="rId1"/>
    <sheet name="เกี่ยวกับ" sheetId="20" r:id="rId2"/>
  </sheets>
  <definedNames>
    <definedName name="_xlnm.Print_Area" localSheetId="0">แผ่นเวลา!$B$1:$L$31</definedName>
    <definedName name="Week_Starting">แผ่นเวลา!$H$4</definedName>
  </definedNames>
  <calcPr calcId="171027"/>
</workbook>
</file>

<file path=xl/calcChain.xml><?xml version="1.0" encoding="utf-8"?>
<calcChain xmlns="http://schemas.openxmlformats.org/spreadsheetml/2006/main">
  <c r="H15" i="15" l="1"/>
  <c r="I15" i="15"/>
  <c r="J15" i="15"/>
  <c r="K15" i="15"/>
  <c r="L15" i="15"/>
  <c r="H4" i="15"/>
  <c r="B8" i="15" s="1"/>
  <c r="B9" i="15" s="1"/>
  <c r="B10" i="15" s="1"/>
  <c r="B11" i="15" s="1"/>
  <c r="B12" i="15" s="1"/>
  <c r="B13" i="15" s="1"/>
  <c r="B14" i="15" s="1"/>
  <c r="G19" i="15" l="1"/>
  <c r="G20" i="15"/>
  <c r="G21" i="15"/>
  <c r="G22" i="15"/>
  <c r="G23" i="15"/>
  <c r="G24" i="15"/>
  <c r="G18" i="15"/>
  <c r="G9" i="15"/>
  <c r="G10" i="15"/>
  <c r="G11" i="15"/>
  <c r="G12" i="15"/>
  <c r="G13" i="15"/>
  <c r="G14" i="15"/>
  <c r="G8" i="15"/>
  <c r="H25" i="15"/>
  <c r="I28" i="15" l="1"/>
  <c r="L25" i="15"/>
  <c r="K25" i="15"/>
  <c r="J25" i="15"/>
  <c r="I25" i="15"/>
  <c r="L29" i="15" l="1"/>
  <c r="K29" i="15"/>
  <c r="J29" i="15"/>
  <c r="B18" i="15"/>
  <c r="B19" i="15" s="1"/>
  <c r="B20" i="15" s="1"/>
  <c r="B21" i="15" s="1"/>
  <c r="B22" i="15" s="1"/>
  <c r="B23" i="15" s="1"/>
  <c r="B24" i="15" s="1"/>
  <c r="I29" i="15" l="1"/>
  <c r="H29" i="15" l="1"/>
  <c r="K31" i="15" s="1"/>
</calcChain>
</file>

<file path=xl/sharedStrings.xml><?xml version="1.0" encoding="utf-8"?>
<sst xmlns="http://schemas.openxmlformats.org/spreadsheetml/2006/main" count="85" uniqueCount="71">
  <si>
    <t>สร้างแผ่นเวลารายสัปดาห์ในเวิร์กชีตนี้
ชื่อเรื่องของเวิร์กชีตอยู่ในเซลล์ B1 
ใส่ชื่อบริษัทของคุณในเซลล์ G1
ข้อมูลเกี่ยวกับวิธีการใช้เวิร์กชีตนี้ รวมถึงคำแนะนำสำหรับโปรแกรมอ่านหน้าจอและผู้เขียนของเวิร์กบุ๊กนี้ใน เกี่ยวกับเวิร์กชีต
ดำเนินต่อโดยนำทางลงในคอลัมน์ A เพื่อดูคำแนะนำเพิ่มเติม</t>
  </si>
  <si>
    <t>ป้อนที่อยู่บริษัท 1 ในเซลล์ B2 และชื่อพนักงานในเซลล์ H2</t>
  </si>
  <si>
    <t>ป้อนที่อยู่บริษัท 2 ในเซลล์ B3 และชื่อผู้จัดการในเซลล์ H3</t>
  </si>
  <si>
    <t>ป้อนเมือง รัฐ และรหัสไปรษณีย์ในเซลล์ B4 และวันที่เริ่มต้นของสัปดาห์สำหรับแผ่นเวลานี้ในเซลล์ H4</t>
  </si>
  <si>
    <t>ใส่หมายเลขโทรศัพท์ของบริษัทในเซลล์ B5
คำแนะนำถัดไปอยู่ในเซลล์ A7</t>
  </si>
  <si>
    <t xml:space="preserve">สองตารางสำหรับการติดตามเวลาเริ่มต้นของคุณอยู่ในเซลล์ B7 และ G7 คอลัมน์ F ว่างเปล่า คอลัมน์ G จะคำนวณเวลาทั้งหมดตามเวลาเข้างาน เวลาพัก และเวลาเลิกงาน เซลล์ B7 ถึงเซลล์ L7 มีส่วนหัวของตาราง </t>
  </si>
  <si>
    <t>วันในสัปดาห์อยู่ในเซลล์ B8 ป้อนเวลาเข้างาน เวลาพัก และเวลาเลิกงาน โดยเริ่มต้นในเซลล์ C8 ถึง E8  ดำเนินการต่อไปยังเซลล์ H8 ถึงเซลล์ L8 เพื่อป้อนชั่วโมงทำงานปกติ ชั่วโมงทำงานล่วงเวลา ชั่วโมงลาป่วย ชั่วโมงวันหยุด และชั่วโมงวันหยุดพักร้อน กด CTRL+SHIFT+เครื่องหมายอัฒภาคเพื่อป้อนเวลาปัจจุบันในเซลล์เหล่านี้ ชั่วโมงทั้งหมดจะถูกคำนวณโดยอัตโนมัติในเซลล์ G8</t>
  </si>
  <si>
    <t>วันในสัปดาห์อยู่ในเซลล์ B9 ป้อนเวลาเข้างาน เวลาพัก และเวลาเลิกงาน โดยเริ่มต้นในเซลล์ C9 ถึง E9  ดำเนินการต่อไปยังเซลล์ H9 ถึงเซลล์ L9 เพื่อป้อนชั่วโมงทำงานปกติ ชั่วโมงทำงานล่วงเวลา ชั่วโมงลาป่วย ชั่วโมงวันหยุด และชั่วโมงวันหยุดพักร้อน กด CTRL+SHIFT+เครื่องหมายอัฒภาคเพื่อป้อนเวลาปัจจุบันในเซลล์เหล่านี้ ชั่วโมงทั้งหมดจะถูกคำนวณโดยอัตโนมัติในเซลล์ G9</t>
  </si>
  <si>
    <t>วันในสัปดาห์อยู่ในเซลล์ B10 ป้อนเวลาเข้างาน เวลาพัก และเวลาเลิกงาน โดยเริ่มต้นในเซลล์ C10 ถึง E10  ดำเนินการต่อไปยังเซลล์ H10 ถึงเซลล์ L10 เพื่อป้อนชั่วโมงทำงานปกติ ชั่วโมงทำงานล่วงเวลา ชั่วโมงลาป่วย ชั่วโมงวันหยุด และชั่วโมงวันหยุดพักร้อน กด CTRL+SHIFT+เครื่องหมายอัฒภาคเพื่อป้อนเวลาปัจจุบันในเซลล์เหล่านี้ ชั่วโมงทั้งหมดจะถูกคำนวณโดยอัตโนมัติในเซลล์ G10</t>
  </si>
  <si>
    <t>วันในสัปดาห์อยู่ในเซลล์ B11 ป้อนเวลาเข้างาน เวลาพัก และเวลาเลิกงาน โดยเริ่มต้นในเซลล์ C11 ถึง E11  ดำเนินการต่อไปยังเซลล์ H11 ถึงเซลล์ L11 เพื่อป้อนชั่วโมงทำงานปกติ ชั่วโมงทำงานล่วงเวลา ชั่วโมงลาป่วย ชั่วโมงวันหยุด และชั่วโมงวันหยุดพักร้อน กด CTRL+SHIFT+เครื่องหมายอัฒภาคเพื่อป้อนเวลาปัจจุบันในเซลล์เหล่านี้ ชั่วโมงทั้งหมดจะถูกคำนวณโดยอัตโนมัติในเซลล์ G11</t>
  </si>
  <si>
    <t>วันในสัปดาห์อยู่ในเซลล์ B12 ป้อนเวลาเข้างาน เวลาพัก และเวลาเลิกงาน โดยเริ่มต้นในเซลล์ C12 ถึง E12  ดำเนินการต่อไปยังเซลล์ H12 ถึงเซลล์ L12 เพื่อป้อนชั่วโมงทำงานปกติ ชั่วโมงทำงานล่วงเวลา ชั่วโมงลาป่วย ชั่วโมงวันหยุด และชั่วโมงวันหยุดพักร้อน กด CTRL+SHIFT+เครื่องหมายอัฒภาคเพื่อป้อนเวลาปัจจุบันในเซลล์เหล่านี้ ชั่วโมงทั้งหมดจะถูกคำนวณโดยอัตโนมัติในเซลล์ G12</t>
  </si>
  <si>
    <t>วันในสัปดาห์อยู่ในเซลล์ B13 ป้อนเวลาเข้างาน เวลาพัก และเวลาเลิกงาน โดยเริ่มต้นในเซลล์ C13 ถึง E13  ดำเนินการต่อไปยังเซลล์ H13 ถึงเซลล์ L13 เพื่อป้อนชั่วโมงทำงานปกติ ชั่วโมงทำงานล่วงเวลา ชั่วโมงลาป่วย ชั่วโมงวันหยุด และชั่วโมงวันหยุดพักร้อน กด CTRL+SHIFT+เครื่องหมายอัฒภาคเพื่อป้อนเวลาปัจจุบันในเซลล์เหล่านี้ ชั่วโมงทั้งหมดจะถูกคำนวณโดยอัตโนมัติในเซลล์ G13</t>
  </si>
  <si>
    <t>วันในสัปดาห์อยู่ในเซลล์ B14 ป้อนเวลาเข้างาน เวลาพัก และเวลาเลิกงาน โดยเริ่มต้นในเซลล์ C14 ถึง E14  ดำเนินการต่อไปยังเซลล์ H14 ถึงเซลล์ L14 เพื่อป้อนชั่วโมงทำงานปกติ ชั่วโมงทำงานล่วงเวลา ชั่วโมงลาป่วย ชั่วโมงวันหยุด และชั่วโมงวันหยุดพักร้อน กด CTRL+SHIFT+เครื่องหมายอัฒภาคเพื่อป้อนเวลาปัจจุบันในเซลล์เหล่านี้ ชั่วโมงทั้งหมดจะถูกคำนวณโดยอัตโนมัติในเซลล์ G14</t>
  </si>
  <si>
    <t>เวลาการทำงานปกติ การทำงานล่วงเวลา ลาป่วย วันหยุด วันหยุดพักร้อนทั้งหมดรายสัปดาห์จะถูกคำนวณโดยอัตโนมัติในเซลล์ H15 ถึงเซลล์ L15
ไปที่เซลล์ A17 สำหรับคำแนะนำถัดไป</t>
  </si>
  <si>
    <t>สองตารางสำหรับการติดตามสัปดาห์ที่สองของเวลาเริ่มต้นในเซลล์ B17 และ G17 คอลัมน์ F ว่างเปล่า คอลัมน์ G ในตารางที่สองจะคำนวณเวลาทั้งหมดตามเวลาเข้างาน เวลาพัก และเวลาเลิกงาน เซลล์ B17 ถึงเซลล์ L17 มีส่วนหัวของตาราง 
ซ่อนสัปดาห์ที่สอง ถ้าคุณต้องการแสดงเวลารายสัปดาห์แทนสองสัปดาห์</t>
  </si>
  <si>
    <t>วันในสัปดาห์อยู่ในเซลล์ B18 ป้อนเวลาเข้างาน เวลาพัก และเวลาเลิกงาน โดยเริ่มต้นในเซลล์ C18 ถึง E18  ดำเนินการต่อไปยังเซลล์ H18 ถึงเซลล์ L18 เพื่อป้อนชั่วโมงทำงานปกติ ชั่วโมงทำงานล่วงเวลา ชั่วโมงลาป่วย ชั่วโมงวันหยุด และชั่วโมงวันหยุดพักร้อน กด CTRL+SHIFT+เครื่องหมายอัฒภาคเพื่อป้อนเวลาปัจจุบันในเซลล์เหล่านี้ ชั่วโมงทั้งหมดจะถูกคำนวณโดยอัตโนมัติในเซลล์ G18</t>
  </si>
  <si>
    <t>วันในสัปดาห์อยู่ในเซลล์ B19 ป้อนเวลาเข้างาน เวลาพัก และเวลาเลิกงาน โดยเริ่มต้นในเซลล์ C19 ถึง E19  ดำเนินการต่อไปยังเซลล์ H19 ถึงเซลล์ L19 เพื่อป้อนชั่วโมงทำงานปกติ ชั่วโมงทำงานล่วงเวลา ชั่วโมงลาป่วย ชั่วโมงวันหยุด และชั่วโมงวันหยุดพักร้อน กด CTRL+SHIFT+เครื่องหมายอัฒภาคเพื่อป้อนเวลาปัจจุบันในเซลล์เหล่านี้ ชั่วโมงทั้งหมดจะถูกคำนวณโดยอัตโนมัติในเซลล์ G19</t>
  </si>
  <si>
    <t>วันในสัปดาห์อยู่ในเซลล์ B20 ป้อนเวลาเข้างาน เวลาพัก และเวลาเลิกงาน โดยเริ่มต้นในเซลล์ C20 ถึง E20  ดำเนินการต่อไปยังเซลล์ H20 ถึงเซลล์ L20 เพื่อป้อนชั่วโมงทำงานปกติ ชั่วโมงทำงานล่วงเวลา ชั่วโมงลาป่วย ชั่วโมงวันหยุด และชั่วโมงวันหยุดพักร้อน กด CTRL+SHIFT+เครื่องหมายอัฒภาคเพื่อป้อนเวลาปัจจุบันในเซลล์เหล่านี้ ชั่วโมงทั้งหมดจะถูกคำนวณโดยอัตโนมัติในเซลล์ G20</t>
  </si>
  <si>
    <t>วันในสัปดาห์อยู่ในเซลล์ B21 ป้อนเวลาเข้างาน เวลาพัก และเวลาเลิกงาน โดยเริ่มต้นในเซลล์ C21 ถึง E21  ดำเนินการต่อไปยังเซลล์ H21 ถึงเซลล์ L21 เพื่อป้อนชั่วโมงทำงานปกติ ชั่วโมงทำงานล่วงเวลา ชั่วโมงลาป่วย ชั่วโมงวันหยุด และชั่วโมงวันหยุดพักร้อน กด CTRL+SHIFT+เครื่องหมายอัฒภาคเพื่อป้อนเวลาปัจจุบันในเซลล์เหล่านี้ ชั่วโมงทั้งหมดจะถูกคำนวณโดยอัตโนมัติในเซลล์ G21</t>
  </si>
  <si>
    <t>วันในสัปดาห์อยู่ในเซลล์ B22 ป้อนเวลาเข้างาน เวลาพัก และเวลาเลิกงาน โดยเริ่มต้นในเซลล์ C22 ถึง E22  ดำเนินการต่อไปยังเซลล์ H22 ถึงเซลล์ L22 เพื่อป้อนชั่วโมงทำงานปกติ ชั่วโมงทำงานล่วงเวลา ชั่วโมงลาป่วย ชั่วโมงวันหยุด และชั่วโมงวันหยุดพักร้อน กด CTRL+SHIFT+เครื่องหมายอัฒภาคเพื่อป้อนเวลาปัจจุบันในเซลล์เหล่านี้ ชั่วโมงทั้งหมดจะถูกคำนวณโดยอัตโนมัติในเซลล์ G22</t>
  </si>
  <si>
    <t>วันในสัปดาห์อยู่ในเซลล์ B23 ป้อนเวลาเข้างาน เวลาพัก และเวลาเลิกงาน โดยเริ่มต้นในเซลล์ C23 ถึง E23  ดำเนินการต่อไปยังเซลล์ H23 ถึงเซลล์ L23 เพื่อป้อนชั่วโมงทำงานปกติ ชั่วโมงทำงานล่วงเวลา ชั่วโมงลาป่วย ชั่วโมงวันหยุด และชั่วโมงวันหยุดพักร้อน กด CTRL+SHIFT+เครื่องหมายอัฒภาคเพื่อป้อนเวลาปัจจุบันในเซลล์เหล่านี้ ชั่วโมงทั้งหมดจะถูกคำนวณโดยอัตโนมัติในเซลล์ G23</t>
  </si>
  <si>
    <t>วันในสัปดาห์อยู่ในเซลล์ B24 ป้อนเวลาเข้างาน เวลาพัก และเวลาเลิกงาน โดยเริ่มต้นในเซลล์ C24 ถึง E24  ดำเนินการต่อไปยังเซลล์ H24 ถึงเซลล์ L24 เพื่อป้อนชั่วโมงทำงานปกติ ชั่วโมงทำงานล่วงเวลา ชั่วโมงลาป่วย ชั่วโมงวันหยุด และชั่วโมงวันหยุดพักร้อน กด CTRL+SHIFT+เครื่องหมายอัฒภาคเพื่อป้อนเวลาปัจจุบันในเซลล์เหล่านี้ ชั่วโมงทั้งหมดจะถูกคำนวณโดยอัตโนมัติในเซลล์ G24</t>
  </si>
  <si>
    <t>เวลาการทำงานปกติ การทำงานล่วงเวลา ลาป่วย วันหยุด วันหยุดพักร้อนทั้งหมดรายสัปดาห์จะถูกคำนวณโดยอัตโนมัติในเซลล์ H25 ถึงเซลล์ L25
ไปที่เซลล์ A27 สำหรับคำแนะนำถัดไป</t>
  </si>
  <si>
    <t xml:space="preserve">ป้ายกำกับการทำงานปกติ การทำงานล่วงเวลา ลาป่วย วันหยุด และวันหยุดพักร้อนอยู่ในเซลล์ H27 ถึง L27 ป้อนอัตราค่าจ้างต่อชั่วโมงสำหรับส่วนหัวเหล่านี้ในเซลล์ H28 ถึง L28 </t>
  </si>
  <si>
    <t>ป้อนลายเซ็นของพนักงานในเซลล์ B28 ตามด้วยวันที่ในเซลล์ E28
ป้อนอัตราต่อชั่วโมงในเซลล์ H28 ถึง L28
ลบแถวอัตราและค่าจ้าง ถ้าคุณไม่ต้องการ</t>
  </si>
  <si>
    <t>ป้ายชื่อลายเซ็นของพนักงานอยู่ในเซลล์ B29 และป้ายชื่อวันที่ในเซลล์ E29 
ค่าจ้างทั้งหมดจะถูกคำนวณโดยอัตโนมัติสำหรับการทำงานปกติ การทำงานล่วงเวลา ลาป่วย วันหยุด และวันหยุดพักร้อนในเซลล์ H29 ถึง L29
ยอดค่าจ้างทั้งหมดอยู่ในเซลล์ K31</t>
  </si>
  <si>
    <t>ป้อนลายเซ็นของผู้จัดการในเซลล์ B30 ตามด้วยวันที่ในเซลล์ E30</t>
  </si>
  <si>
    <t>ป้ายชื่อลายเซ็นของผู้จัดการอยู่ในเซลล์ B31 และป้ายชื่อวันที่ในเซลล์ E31
ยอดค่าจ้างทั้งหมดอยู่ในเซลล์ K31</t>
  </si>
  <si>
    <t>แผ่นเวลา</t>
  </si>
  <si>
    <t>ที่อยู่ 1</t>
  </si>
  <si>
    <t>ที่อยู่ 2</t>
  </si>
  <si>
    <t>เมือง รัฐ รหัสไปรษณีย์</t>
  </si>
  <si>
    <t>หมายเลขโทรศัพท์</t>
  </si>
  <si>
    <t>วันในสัปดาห์</t>
  </si>
  <si>
    <t>ลายเซ็นพนักงาน</t>
  </si>
  <si>
    <t>ลายเซ็นผู้จัดการ</t>
  </si>
  <si>
    <t>เวลา
เข้า</t>
  </si>
  <si>
    <t>ชื่อพนักงาน:</t>
  </si>
  <si>
    <t>ชื่อผู้จัดการ:</t>
  </si>
  <si>
    <t>เริ่มต้นสัปดาห์:</t>
  </si>
  <si>
    <t>เวลา
ออก</t>
  </si>
  <si>
    <t>วันที่</t>
  </si>
  <si>
    <t>ชื่อบริษัท</t>
  </si>
  <si>
    <t>ผลรวม</t>
  </si>
  <si>
    <t>Column1</t>
  </si>
  <si>
    <t>อัตรา/ชั่วโมง:</t>
  </si>
  <si>
    <t>ค่าจ้างทั้งหมด:</t>
  </si>
  <si>
    <t>ยอดค่าจ้างทั้งหมด:</t>
  </si>
  <si>
    <t>ปกติ</t>
  </si>
  <si>
    <t>งานล่วงเวลา</t>
  </si>
  <si>
    <t>ลาป่วย</t>
  </si>
  <si>
    <t>วันหยุด</t>
  </si>
  <si>
    <t>วันหยุดพักร้อน</t>
  </si>
  <si>
    <t>เทมเพลตแผ่นเวลาโดย VERTEX42.COM</t>
  </si>
  <si>
    <t>https://www.vertex42.com/ExcelTemplates/timesheets.html</t>
  </si>
  <si>
    <t>← อัปเดตวันที่เริ่มต้นสัปดาห์</t>
  </si>
  <si>
    <t>← ซ่อนสัปดาห์ที่สอง ถ้าคุณต้องการแสดงเวลารายสัปดาห์แทนสองสัปดาห์</t>
  </si>
  <si>
    <t>← ลบแถวอัตราและค่าจ้าง ถ้าคุณไม่ต้องการ</t>
  </si>
  <si>
    <t>คำแนะนำสำหรับโปรแกรมอ่านหน้าจอ:</t>
  </si>
  <si>
    <t xml:space="preserve">มี 2 เวิร์กชีตอยู่ในเวิร์กบุ๊กนี้ 
แผ่นเวลา
เกี่ยวกับ
คำแนะนำสำหรับแต่ละเวิร์กชีตจะอยู่ในคอลัมน์ A โดยเริ่มจากเซลล์ A1 ของแต่ละเวิร์กชีต ซึ่งจะถูกเขียนด้วยข้อความที่ซ่อน แต่ละขั้นตอนจะแนะนำคุณผ่านข้อมูลในแถวนั้น ขั้นตอนแต่ละขั้นที่ตามมายังคงอยู่ในเซลล์ A2, A3 และอื่นๆ ต่อไป เว้นแต่ว่าจะมีคำสั่งที่ชัดแจ้ง ตัวอย่างเช่น ข้อความคำแนะนำอาจพูดว่า "ทำต่อไปที่เซลล์ A6" สำหรับขั้นตอนถัดไป 
ข้อความที่ซ่อนนี้จะไม่ถูกพิมพ์
เมื่อต้องการลบคำแนะนำเหล่านี้ออกจากเวิร์กชีต ให้ทำเพียงแค่ลบคอลัมน์ A ออก
</t>
  </si>
  <si>
    <t>เกี่ยวกับ Vertex42</t>
  </si>
  <si>
    <t>Vertex42.com มีสเปรดชีตซึ่งถูกออกแบบมาแบบมืออาชีพมากกว่า 300 แบบสำหรับธุรกิจ ที่บ้าน และการศึกษา - ซึ่งส่วนใหญ่สามารถดาวน์โหลดได้ฟรี คอลเลกชันของพวกเขารวมถึงปฏิทิน ตัววางแผน และกำหนดการที่หลากหลาย เช่นเดียวกับสเปรดชีตการเงินส่วนบุคคลสำหรับการจัดทำงบประมาณ การหักลดหนี้ และการทยอยชำระหนี้</t>
  </si>
  <si>
    <t>ธุรกิจจะค้นหาใบแจ้งหนี้ แผ่นงานเวลา ตัวติดตามสินค้าคงคลัง งบการเงิน และเทมเพลตการวางแผนโครงการ ครูและนักเรียนจะค้นหาแหล่งข้อมูล เช่น กำหนดการของชั้นเรียน สมุดพก และแผ่นงานการเข้าเรียน จัดระเบียบชีวิตครอบครัวของคุณด้วยตัววางแผนมื้ออาหาร รายการตรวจสอบ และบันทึกการออกกำลังกาย แต่เทมเพลตได้ถูกศึกษาวิจัยอย่างละเอียดถี่ถ้วน ถูกกล่อมเกลา และได้รับการปรับปรุงตลอดเวลาโดยใช้คำติชมจากผู้ใช้จำนวนมาก</t>
  </si>
  <si>
    <r>
      <t xml:space="preserve">พัก
</t>
    </r>
    <r>
      <rPr>
        <b/>
        <sz val="8"/>
        <color indexed="9"/>
        <rFont val="Leelawadee"/>
        <family val="2"/>
      </rPr>
      <t>(นาที)</t>
    </r>
  </si>
  <si>
    <r>
      <t xml:space="preserve">ผลรวม
</t>
    </r>
    <r>
      <rPr>
        <b/>
        <sz val="8"/>
        <color indexed="9"/>
        <rFont val="Leelawadee"/>
        <family val="2"/>
      </rPr>
      <t>[h]:mm:ss</t>
    </r>
  </si>
  <si>
    <r>
      <t xml:space="preserve">ปกติ
</t>
    </r>
    <r>
      <rPr>
        <b/>
        <sz val="8"/>
        <color indexed="9"/>
        <rFont val="Leelawadee"/>
        <family val="2"/>
      </rPr>
      <t>[h]:mm:ss</t>
    </r>
  </si>
  <si>
    <r>
      <t xml:space="preserve">งานล่วงเวลา
</t>
    </r>
    <r>
      <rPr>
        <b/>
        <sz val="8"/>
        <color indexed="9"/>
        <rFont val="Leelawadee"/>
        <family val="2"/>
      </rPr>
      <t>[h]:mm:ss</t>
    </r>
  </si>
  <si>
    <r>
      <t xml:space="preserve">ลาป่วย
</t>
    </r>
    <r>
      <rPr>
        <b/>
        <sz val="8"/>
        <color indexed="9"/>
        <rFont val="Leelawadee"/>
        <family val="2"/>
      </rPr>
      <t>[h]:mm:ss</t>
    </r>
  </si>
  <si>
    <r>
      <t xml:space="preserve">วันหยุด
</t>
    </r>
    <r>
      <rPr>
        <b/>
        <sz val="8"/>
        <color indexed="9"/>
        <rFont val="Leelawadee"/>
        <family val="2"/>
      </rPr>
      <t>[h]:mm:ss</t>
    </r>
  </si>
  <si>
    <r>
      <t xml:space="preserve">วันหยุดพักร้อน
</t>
    </r>
    <r>
      <rPr>
        <b/>
        <sz val="8"/>
        <color indexed="9"/>
        <rFont val="Leelawadee"/>
        <family val="2"/>
      </rPr>
      <t>[h]:mm:ss</t>
    </r>
  </si>
  <si>
    <t>← กด CTRL + SHIFT + อัฒภาค (;) เพื่อใส่เวลาปัจจุบัน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</si>
</sst>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164" formatCode="_-&quot;฿&quot;* #,##0.00_-;\-&quot;฿&quot;* #,##0.00_-;_-&quot;฿&quot;* &quot;-&quot;??_-;_-@_-"/>
    <numFmt numFmtId="165" formatCode="_-* #,##0.00_-;\-* #,##0.00_-;_-* &quot;-&quot;??_-;_-@_-"/>
    <numFmt numFmtId="166" formatCode="[&lt;=9999999]###\-####;\(###\)\ ###\-####"/>
    <numFmt numFmtId="167" formatCode="[$-F400]h:mm:ss\ AM/PM"/>
    <numFmt numFmtId="168" formatCode="[$-1070000]d/m/yy;@"/>
    <numFmt numFmtId="169" formatCode="ddd\ [$-1070000]d/m/yy"/>
  </numFmts>
  <fonts count="37" x14ac:knownFonts="1">
    <font>
      <sz val="10"/>
      <name val="Leelawadee"/>
      <family val="2"/>
    </font>
    <font>
      <sz val="11"/>
      <color indexed="8"/>
      <name val="Leelawadee"/>
      <family val="2"/>
    </font>
    <font>
      <sz val="11"/>
      <color indexed="9"/>
      <name val="Leelawadee"/>
      <family val="2"/>
    </font>
    <font>
      <sz val="11"/>
      <color indexed="36"/>
      <name val="Leelawadee"/>
      <family val="2"/>
    </font>
    <font>
      <b/>
      <sz val="11"/>
      <color indexed="50"/>
      <name val="Leelawadee"/>
      <family val="2"/>
    </font>
    <font>
      <b/>
      <sz val="11"/>
      <color indexed="9"/>
      <name val="Leelawadee"/>
      <family val="2"/>
    </font>
    <font>
      <sz val="10"/>
      <name val="Leelawadee"/>
      <family val="2"/>
    </font>
    <font>
      <b/>
      <sz val="10"/>
      <name val="Leelawadee"/>
      <family val="2"/>
    </font>
    <font>
      <i/>
      <sz val="11"/>
      <color indexed="23"/>
      <name val="Leelawadee"/>
      <family val="2"/>
    </font>
    <font>
      <u/>
      <sz val="10"/>
      <color theme="11"/>
      <name val="Leelawadee"/>
      <family val="2"/>
    </font>
    <font>
      <sz val="11"/>
      <color indexed="17"/>
      <name val="Leelawadee"/>
      <family val="2"/>
    </font>
    <font>
      <b/>
      <sz val="36"/>
      <color theme="4" tint="-0.24994659260841701"/>
      <name val="Leelawadee"/>
      <family val="2"/>
    </font>
    <font>
      <b/>
      <sz val="20"/>
      <color theme="4" tint="-0.499984740745262"/>
      <name val="Leelawadee"/>
      <family val="2"/>
    </font>
    <font>
      <b/>
      <sz val="11"/>
      <name val="Leelawadee"/>
      <family val="2"/>
    </font>
    <font>
      <u/>
      <sz val="10"/>
      <color indexed="12"/>
      <name val="Leelawadee"/>
      <family val="2"/>
    </font>
    <font>
      <sz val="11"/>
      <color indexed="53"/>
      <name val="Leelawadee"/>
      <family val="2"/>
    </font>
    <font>
      <sz val="11"/>
      <color indexed="50"/>
      <name val="Leelawadee"/>
      <family val="2"/>
    </font>
    <font>
      <sz val="11"/>
      <color indexed="59"/>
      <name val="Leelawadee"/>
      <family val="2"/>
    </font>
    <font>
      <b/>
      <sz val="11"/>
      <color indexed="63"/>
      <name val="Leelawadee"/>
      <family val="2"/>
    </font>
    <font>
      <b/>
      <sz val="18"/>
      <color indexed="18"/>
      <name val="Leelawadee"/>
      <family val="2"/>
    </font>
    <font>
      <b/>
      <sz val="11"/>
      <color indexed="8"/>
      <name val="Leelawadee"/>
      <family val="2"/>
    </font>
    <font>
      <sz val="11"/>
      <color indexed="10"/>
      <name val="Leelawadee"/>
      <family val="2"/>
    </font>
    <font>
      <sz val="10"/>
      <color theme="0"/>
      <name val="Leelawadee"/>
      <family val="2"/>
    </font>
    <font>
      <b/>
      <sz val="10"/>
      <color theme="1" tint="0.34998626667073579"/>
      <name val="Leelawadee"/>
      <family val="2"/>
    </font>
    <font>
      <sz val="10"/>
      <color theme="1" tint="0.499984740745262"/>
      <name val="Leelawadee"/>
      <family val="2"/>
    </font>
    <font>
      <sz val="10"/>
      <color theme="1" tint="0.34998626667073579"/>
      <name val="Leelawadee"/>
      <family val="2"/>
    </font>
    <font>
      <sz val="11"/>
      <name val="Leelawadee"/>
      <family val="2"/>
    </font>
    <font>
      <b/>
      <sz val="10"/>
      <color indexed="9"/>
      <name val="Leelawadee"/>
      <family val="2"/>
    </font>
    <font>
      <b/>
      <sz val="8"/>
      <color indexed="9"/>
      <name val="Leelawadee"/>
      <family val="2"/>
    </font>
    <font>
      <b/>
      <sz val="12"/>
      <color theme="4" tint="-0.499984740745262"/>
      <name val="Leelawadee"/>
      <family val="2"/>
    </font>
    <font>
      <b/>
      <sz val="14"/>
      <color theme="4" tint="-0.499984740745262"/>
      <name val="Leelawadee"/>
      <family val="2"/>
    </font>
    <font>
      <b/>
      <sz val="14"/>
      <name val="Leelawadee"/>
      <family val="2"/>
    </font>
    <font>
      <b/>
      <sz val="12"/>
      <color theme="1" tint="0.34998626667073579"/>
      <name val="Leelawadee"/>
      <family val="2"/>
    </font>
    <font>
      <sz val="11"/>
      <color theme="1" tint="0.499984740745262"/>
      <name val="Leelawadee"/>
      <family val="2"/>
    </font>
    <font>
      <b/>
      <sz val="20"/>
      <color theme="4" tint="-0.249977111117893"/>
      <name val="Leelawadee"/>
      <family val="2"/>
    </font>
    <font>
      <sz val="20"/>
      <name val="Leelawadee"/>
      <family val="2"/>
    </font>
    <font>
      <sz val="11"/>
      <color rgb="FF1D2129"/>
      <name val="Leelawadee"/>
      <family val="2"/>
    </font>
  </fonts>
  <fills count="2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4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>
      <alignment wrapText="1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Protection="0">
      <alignment vertical="center"/>
    </xf>
    <xf numFmtId="0" fontId="12" fillId="0" borderId="0" applyNumberFormat="0" applyFill="0" applyProtection="0">
      <alignment horizontal="right" vertical="center"/>
    </xf>
    <xf numFmtId="0" fontId="13" fillId="0" borderId="0" applyNumberFormat="0" applyFill="0" applyProtection="0">
      <alignment wrapText="1"/>
    </xf>
    <xf numFmtId="0" fontId="13" fillId="0" borderId="0" applyNumberFormat="0" applyFill="0" applyProtection="0">
      <alignment horizontal="right"/>
    </xf>
    <xf numFmtId="0" fontId="14" fillId="0" borderId="0" applyNumberFormat="0" applyFill="0" applyBorder="0" applyAlignment="0" applyProtection="0">
      <alignment vertical="top"/>
      <protection locked="0"/>
    </xf>
    <xf numFmtId="0" fontId="15" fillId="11" borderId="1" applyNumberFormat="0" applyAlignment="0" applyProtection="0"/>
    <xf numFmtId="0" fontId="16" fillId="0" borderId="3" applyNumberFormat="0" applyFill="0" applyAlignment="0" applyProtection="0"/>
    <xf numFmtId="0" fontId="17" fillId="5" borderId="0" applyNumberFormat="0" applyBorder="0" applyAlignment="0" applyProtection="0"/>
    <xf numFmtId="0" fontId="6" fillId="5" borderId="4" applyNumberFormat="0" applyFont="0" applyAlignment="0" applyProtection="0"/>
    <xf numFmtId="0" fontId="18" fillId="17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0" applyNumberFormat="0" applyFill="0" applyBorder="0" applyAlignment="0" applyProtection="0"/>
    <xf numFmtId="166" fontId="13" fillId="0" borderId="0" applyFont="0" applyFill="0" applyBorder="0" applyAlignment="0">
      <alignment vertical="center"/>
    </xf>
    <xf numFmtId="14" fontId="13" fillId="0" borderId="7">
      <alignment horizontal="center"/>
    </xf>
    <xf numFmtId="0" fontId="22" fillId="0" borderId="0"/>
    <xf numFmtId="165" fontId="7" fillId="0" borderId="0" applyFill="0" applyBorder="0" applyProtection="0">
      <alignment vertical="center"/>
    </xf>
    <xf numFmtId="0" fontId="9" fillId="0" borderId="0" applyNumberFormat="0" applyFill="0" applyBorder="0" applyAlignment="0" applyProtection="0">
      <alignment wrapText="1"/>
    </xf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2">
    <xf numFmtId="0" fontId="0" fillId="0" borderId="0" xfId="0">
      <alignment wrapText="1"/>
    </xf>
    <xf numFmtId="0" fontId="22" fillId="0" borderId="0" xfId="47" applyFont="1" applyAlignment="1">
      <alignment wrapText="1"/>
    </xf>
    <xf numFmtId="0" fontId="6" fillId="0" borderId="0" xfId="0" applyFont="1" applyProtection="1">
      <alignment wrapText="1"/>
    </xf>
    <xf numFmtId="0" fontId="6" fillId="0" borderId="0" xfId="0" applyFont="1" applyAlignment="1" applyProtection="1">
      <alignment vertical="center"/>
    </xf>
    <xf numFmtId="0" fontId="23" fillId="0" borderId="0" xfId="0" applyFont="1" applyProtection="1">
      <alignment wrapText="1"/>
    </xf>
    <xf numFmtId="0" fontId="24" fillId="0" borderId="0" xfId="36" applyFont="1" applyAlignment="1" applyProtection="1">
      <alignment vertical="center"/>
    </xf>
    <xf numFmtId="0" fontId="22" fillId="0" borderId="0" xfId="47" applyFont="1"/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/>
    </xf>
    <xf numFmtId="0" fontId="27" fillId="22" borderId="0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23" borderId="9" xfId="0" applyNumberFormat="1" applyFont="1" applyFill="1" applyBorder="1" applyAlignment="1" applyProtection="1">
      <alignment horizontal="center" vertical="center"/>
    </xf>
    <xf numFmtId="0" fontId="6" fillId="23" borderId="10" xfId="0" applyNumberFormat="1" applyFont="1" applyFill="1" applyBorder="1" applyAlignment="1" applyProtection="1">
      <alignment horizontal="center" vertical="center"/>
    </xf>
    <xf numFmtId="0" fontId="6" fillId="23" borderId="12" xfId="0" applyNumberFormat="1" applyFont="1" applyFill="1" applyBorder="1" applyAlignment="1" applyProtection="1">
      <alignment horizontal="center" vertical="center"/>
    </xf>
    <xf numFmtId="0" fontId="29" fillId="24" borderId="0" xfId="0" applyFont="1" applyFill="1" applyAlignment="1" applyProtection="1">
      <alignment horizontal="center" vertical="center"/>
    </xf>
    <xf numFmtId="0" fontId="6" fillId="0" borderId="0" xfId="0" applyFont="1">
      <alignment wrapText="1"/>
    </xf>
    <xf numFmtId="0" fontId="22" fillId="0" borderId="0" xfId="47" applyFont="1" applyFill="1"/>
    <xf numFmtId="0" fontId="6" fillId="0" borderId="0" xfId="0" applyFont="1" applyFill="1" applyBorder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8" xfId="0" applyFont="1" applyBorder="1" applyAlignment="1" applyProtection="1">
      <alignment vertical="top"/>
    </xf>
    <xf numFmtId="0" fontId="0" fillId="0" borderId="0" xfId="0" applyFont="1" applyAlignment="1" applyProtection="1">
      <alignment vertical="top"/>
    </xf>
    <xf numFmtId="0" fontId="0" fillId="0" borderId="0" xfId="0" applyFont="1">
      <alignment wrapText="1"/>
    </xf>
    <xf numFmtId="0" fontId="32" fillId="0" borderId="0" xfId="36" applyFont="1" applyAlignment="1" applyProtection="1">
      <alignment horizontal="left" vertical="center"/>
    </xf>
    <xf numFmtId="0" fontId="7" fillId="0" borderId="0" xfId="0" applyFont="1" applyAlignment="1">
      <alignment horizontal="left" vertical="center"/>
    </xf>
    <xf numFmtId="0" fontId="33" fillId="0" borderId="0" xfId="36" applyFont="1" applyAlignment="1" applyProtection="1">
      <alignment horizontal="left" vertical="top"/>
    </xf>
    <xf numFmtId="0" fontId="0" fillId="0" borderId="0" xfId="0" applyFont="1" applyAlignment="1">
      <alignment horizontal="left" vertical="top"/>
    </xf>
    <xf numFmtId="0" fontId="34" fillId="0" borderId="0" xfId="0" applyFont="1" applyAlignment="1"/>
    <xf numFmtId="0" fontId="26" fillId="0" borderId="0" xfId="0" applyFont="1" applyAlignment="1">
      <alignment vertical="top" wrapText="1"/>
    </xf>
    <xf numFmtId="0" fontId="35" fillId="0" borderId="0" xfId="0" applyFont="1">
      <alignment wrapText="1"/>
    </xf>
    <xf numFmtId="0" fontId="36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165" fontId="7" fillId="0" borderId="0" xfId="48" applyNumberFormat="1" applyFont="1" applyFill="1" applyBorder="1" applyAlignment="1">
      <alignment horizontal="right" vertical="center"/>
    </xf>
    <xf numFmtId="165" fontId="6" fillId="0" borderId="0" xfId="28" applyNumberFormat="1" applyFont="1" applyFill="1" applyBorder="1" applyAlignment="1">
      <alignment horizontal="right" vertical="center" shrinkToFit="1"/>
    </xf>
    <xf numFmtId="167" fontId="6" fillId="23" borderId="9" xfId="0" applyNumberFormat="1" applyFont="1" applyFill="1" applyBorder="1" applyAlignment="1" applyProtection="1">
      <alignment horizontal="center" vertical="center"/>
    </xf>
    <xf numFmtId="167" fontId="6" fillId="23" borderId="10" xfId="0" applyNumberFormat="1" applyFont="1" applyFill="1" applyBorder="1" applyAlignment="1" applyProtection="1">
      <alignment horizontal="center" vertical="center"/>
    </xf>
    <xf numFmtId="167" fontId="6" fillId="23" borderId="12" xfId="0" applyNumberFormat="1" applyFont="1" applyFill="1" applyBorder="1" applyAlignment="1" applyProtection="1">
      <alignment horizontal="center" vertical="center"/>
    </xf>
    <xf numFmtId="46" fontId="7" fillId="20" borderId="9" xfId="0" applyNumberFormat="1" applyFont="1" applyFill="1" applyBorder="1" applyAlignment="1" applyProtection="1">
      <alignment horizontal="center" vertical="center"/>
    </xf>
    <xf numFmtId="46" fontId="6" fillId="23" borderId="9" xfId="0" applyNumberFormat="1" applyFont="1" applyFill="1" applyBorder="1" applyAlignment="1" applyProtection="1">
      <alignment horizontal="center" vertical="center"/>
    </xf>
    <xf numFmtId="46" fontId="6" fillId="23" borderId="10" xfId="0" applyNumberFormat="1" applyFont="1" applyFill="1" applyBorder="1" applyAlignment="1" applyProtection="1">
      <alignment horizontal="center" vertical="center"/>
    </xf>
    <xf numFmtId="46" fontId="6" fillId="23" borderId="11" xfId="0" applyNumberFormat="1" applyFont="1" applyFill="1" applyBorder="1" applyAlignment="1" applyProtection="1">
      <alignment horizontal="center" vertical="center"/>
    </xf>
    <xf numFmtId="46" fontId="7" fillId="21" borderId="0" xfId="0" applyNumberFormat="1" applyFont="1" applyFill="1" applyAlignment="1" applyProtection="1">
      <alignment horizontal="center" vertical="center"/>
    </xf>
    <xf numFmtId="169" fontId="7" fillId="20" borderId="9" xfId="0" applyNumberFormat="1" applyFont="1" applyFill="1" applyBorder="1" applyAlignment="1" applyProtection="1">
      <alignment horizontal="center" vertical="center"/>
    </xf>
    <xf numFmtId="169" fontId="7" fillId="20" borderId="10" xfId="0" applyNumberFormat="1" applyFont="1" applyFill="1" applyBorder="1" applyAlignment="1" applyProtection="1">
      <alignment horizontal="center" vertical="center"/>
    </xf>
    <xf numFmtId="169" fontId="7" fillId="20" borderId="12" xfId="0" applyNumberFormat="1" applyFont="1" applyFill="1" applyBorder="1" applyAlignment="1" applyProtection="1">
      <alignment horizontal="center" vertical="center"/>
    </xf>
    <xf numFmtId="168" fontId="6" fillId="0" borderId="7" xfId="0" applyNumberFormat="1" applyFont="1" applyBorder="1" applyAlignment="1" applyProtection="1">
      <alignment horizontal="left" shrinkToFit="1"/>
    </xf>
    <xf numFmtId="165" fontId="31" fillId="21" borderId="0" xfId="29" applyNumberFormat="1" applyFont="1" applyFill="1" applyAlignment="1" applyProtection="1">
      <alignment horizontal="center" vertical="center"/>
    </xf>
    <xf numFmtId="0" fontId="6" fillId="0" borderId="7" xfId="0" applyFont="1" applyBorder="1" applyAlignment="1" applyProtection="1">
      <alignment horizontal="left"/>
    </xf>
    <xf numFmtId="0" fontId="6" fillId="0" borderId="8" xfId="0" applyFont="1" applyBorder="1" applyAlignment="1" applyProtection="1">
      <alignment horizontal="left" vertical="top"/>
    </xf>
    <xf numFmtId="168" fontId="13" fillId="0" borderId="7" xfId="0" applyNumberFormat="1" applyFont="1" applyBorder="1" applyAlignment="1" applyProtection="1">
      <alignment horizontal="center"/>
    </xf>
    <xf numFmtId="0" fontId="13" fillId="0" borderId="7" xfId="0" applyFont="1" applyBorder="1" applyAlignment="1" applyProtection="1">
      <alignment horizontal="left" indent="1"/>
    </xf>
    <xf numFmtId="0" fontId="6" fillId="0" borderId="13" xfId="0" applyFont="1" applyBorder="1">
      <alignment wrapText="1"/>
    </xf>
    <xf numFmtId="0" fontId="13" fillId="0" borderId="0" xfId="35" applyFont="1" applyProtection="1">
      <alignment horizontal="right"/>
    </xf>
    <xf numFmtId="166" fontId="13" fillId="0" borderId="0" xfId="45" applyFont="1" applyAlignment="1">
      <alignment vertical="center"/>
    </xf>
    <xf numFmtId="0" fontId="6" fillId="0" borderId="0" xfId="0" applyFont="1" applyProtection="1">
      <alignment wrapText="1"/>
    </xf>
    <xf numFmtId="0" fontId="30" fillId="24" borderId="0" xfId="0" applyFont="1" applyFill="1" applyAlignment="1" applyProtection="1">
      <alignment horizontal="right" vertical="center" indent="1"/>
    </xf>
    <xf numFmtId="0" fontId="12" fillId="0" borderId="0" xfId="33" applyFont="1" applyFill="1" applyProtection="1">
      <alignment horizontal="right" vertical="center"/>
    </xf>
    <xf numFmtId="0" fontId="11" fillId="0" borderId="0" xfId="32" applyFont="1" applyFill="1" applyProtection="1">
      <alignment vertical="center"/>
    </xf>
    <xf numFmtId="0" fontId="13" fillId="0" borderId="0" xfId="34" applyFont="1" applyProtection="1">
      <alignment wrapText="1"/>
    </xf>
  </cellXfs>
  <cellStyles count="5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omma [0]" xfId="48" builtinId="6" customBuiltin="1"/>
    <cellStyle name="Currency" xfId="29" builtinId="4" customBuiltin="1"/>
    <cellStyle name="Currency [0]" xfId="50" builtinId="7" customBuiltin="1"/>
    <cellStyle name="Explanatory Text" xfId="30" builtinId="53" customBuiltin="1"/>
    <cellStyle name="Followed Hyperlink" xfId="49" builtinId="9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 customBuiltin="1"/>
    <cellStyle name="Note" xfId="40" builtinId="10" customBuiltin="1"/>
    <cellStyle name="Output" xfId="41" builtinId="21" customBuiltin="1"/>
    <cellStyle name="Percent" xfId="51" builtinId="5" customBuiltin="1"/>
    <cellStyle name="Title" xfId="42" builtinId="15" customBuiltin="1"/>
    <cellStyle name="Total" xfId="43" builtinId="25" customBuiltin="1"/>
    <cellStyle name="Warning Text" xfId="44" builtinId="11" customBuiltin="1"/>
    <cellStyle name="zHidden text" xfId="47"/>
    <cellStyle name="วันที่" xfId="46"/>
    <cellStyle name="หมายเลขโทรศัพท์" xfId="45"/>
  </cellStyles>
  <dxfs count="49"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65" formatCode="_-* #,##0.00_-;\-* #,##0.00_-;_-* &quot;-&quot;??_-;_-@_-"/>
      <alignment horizontal="right" vertical="center" textRotation="0" wrapText="0" indent="0" justifyLastLine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65" formatCode="_-* #,##0.00_-;\-* #,##0.00_-;_-* &quot;-&quot;??_-;_-@_-"/>
      <alignment horizontal="right" vertical="center" textRotation="0" wrapText="0" indent="0" justifyLastLine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65" formatCode="_-* #,##0.00_-;\-* #,##0.00_-;_-* &quot;-&quot;??_-;_-@_-"/>
      <alignment horizontal="right" vertical="center" textRotation="0" wrapText="0" indent="0" justifyLastLine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65" formatCode="_-* #,##0.00_-;\-* #,##0.00_-;_-* &quot;-&quot;??_-;_-@_-"/>
      <alignment horizontal="right" vertical="center" textRotation="0" wrapText="0" indent="0" justifyLastLine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65" formatCode="_-* #,##0.00_-;\-* #,##0.00_-;_-* &quot;-&quot;??_-;_-@_-"/>
      <alignment horizontal="right" vertical="center" textRotation="0" wrapText="0" indent="0" justifyLastLine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right" vertical="center" textRotation="0" wrapText="1" relativeIndent="-1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numFmt numFmtId="31" formatCode="[h]:mm:ss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numFmt numFmtId="31" formatCode="[h]:mm:ss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numFmt numFmtId="31" formatCode="[h]:mm:ss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numFmt numFmtId="31" formatCode="[h]:mm:ss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numFmt numFmtId="31" formatCode="[h]:mm:ss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numFmt numFmtId="31" formatCode="[h]:mm:ss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 style="hair">
          <color theme="0" tint="-0.2499465926084170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Leelawadee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numFmt numFmtId="167" formatCode="[$-F400]h:mm:ss\ AM/P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hair">
          <color theme="0" tint="-0.24994659260841701"/>
        </top>
        <bottom style="hair">
          <color theme="0" tint="-0.2499465926084170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numFmt numFmtId="167" formatCode="[$-F400]h:mm:ss\ AM/P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numFmt numFmtId="169" formatCode="ddd\ [$-1070000]d/m/yy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</border>
      <protection locked="1" hidden="0"/>
    </dxf>
    <dxf>
      <border outline="0">
        <bottom style="thin">
          <color theme="4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Leelawadee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numFmt numFmtId="31" formatCode="[h]:mm:ss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numFmt numFmtId="31" formatCode="[h]:mm:ss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numFmt numFmtId="31" formatCode="[h]:mm:ss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numFmt numFmtId="31" formatCode="[h]:mm:ss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numFmt numFmtId="31" formatCode="[h]:mm:ss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numFmt numFmtId="31" formatCode="[h]:mm:ss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 style="hair">
          <color theme="0" tint="-0.2499465926084170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Leelawadee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numFmt numFmtId="167" formatCode="[$-F400]h:mm:ss\ AM/P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hair">
          <color theme="0" tint="-0.24994659260841701"/>
        </top>
        <bottom style="hair">
          <color theme="0" tint="-0.2499465926084170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numFmt numFmtId="167" formatCode="[$-F400]h:mm:ss\ AM/P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numFmt numFmtId="169" formatCode="ddd\ [$-1070000]d/m/yy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</border>
      <protection locked="1" hidden="0"/>
    </dxf>
    <dxf>
      <border outline="0">
        <bottom style="thin">
          <color theme="4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Leelawadee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protection locked="1" hidden="0"/>
    </dxf>
    <dxf>
      <fill>
        <patternFill patternType="solid">
          <fgColor theme="4" tint="0.79998168889431442"/>
          <bgColor theme="4" tint="0.79998168889431442"/>
        </patternFill>
      </fill>
      <border>
        <bottom style="hair">
          <color theme="0" tint="-0.24994659260841701"/>
        </bottom>
        <horizontal style="hair">
          <color theme="0" tint="-0.24994659260841701"/>
        </horizontal>
      </border>
    </dxf>
    <dxf>
      <fill>
        <patternFill patternType="none">
          <fgColor indexed="64"/>
          <bgColor auto="1"/>
        </patternFill>
      </fill>
    </dxf>
    <dxf>
      <font>
        <b/>
        <color theme="1"/>
      </font>
    </dxf>
    <dxf>
      <font>
        <b val="0"/>
        <i val="0"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bottom style="thin">
          <color theme="4"/>
        </bottom>
      </border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ill>
        <patternFill>
          <bgColor theme="0" tint="-4.9989318521683403E-2"/>
        </patternFill>
      </fill>
    </dxf>
    <dxf>
      <border>
        <left style="hair">
          <color theme="0" tint="-0.24994659260841701"/>
        </left>
        <right style="hair">
          <color theme="0" tint="-0.24994659260841701"/>
        </right>
        <top style="hair">
          <color theme="0" tint="-0.24994659260841701"/>
        </top>
        <vertical style="hair">
          <color theme="0" tint="-0.24994659260841701"/>
        </vertical>
        <horizontal style="hair">
          <color theme="0" tint="-0.24994659260841701"/>
        </horizontal>
      </border>
    </dxf>
    <dxf>
      <font>
        <b/>
        <i val="0"/>
        <color auto="1"/>
      </font>
      <fill>
        <patternFill patternType="none">
          <bgColor auto="1"/>
        </patternFill>
      </fill>
      <border diagonalUp="0" diagonalDown="0">
        <left/>
        <right style="hair">
          <color theme="0" tint="-0.24994659260841701"/>
        </right>
        <top/>
        <bottom/>
        <vertical/>
        <horizontal/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b val="0"/>
        <i val="0"/>
        <color theme="1"/>
      </font>
    </dxf>
  </dxfs>
  <tableStyles count="2" defaultTableStyle="สไตล์ตารางแผ่นเวลา" defaultPivotStyle="PivotStyleLight16">
    <tableStyle name="อัตราต่อชั่วโมง 2" pivot="0" count="6">
      <tableStyleElement type="wholeTable" dxfId="48"/>
      <tableStyleElement type="headerRow" dxfId="47"/>
      <tableStyleElement type="firstColumn" dxfId="46"/>
      <tableStyleElement type="firstRowStripe" dxfId="45"/>
      <tableStyleElement type="secondRowStripe" dxfId="44"/>
      <tableStyleElement type="firstHeaderCell" dxfId="43"/>
    </tableStyle>
    <tableStyle name="สไตล์ตารางแผ่นเวลา" pivot="0" count="5">
      <tableStyleElement type="wholeTable" dxfId="42"/>
      <tableStyleElement type="headerRow" dxfId="41"/>
      <tableStyleElement type="firstColumn" dxfId="40"/>
      <tableStyleElement type="firstRowStripe" dxfId="39"/>
      <tableStyleElement type="firstColumnStripe" dxfId="3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9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E9E4"/>
      <rgbColor rgb="00E4EFF3"/>
      <rgbColor rgb="001849B5"/>
      <rgbColor rgb="0036ACA2"/>
      <rgbColor rgb="00F0BA00"/>
      <rgbColor rgb="00BCD5E1"/>
      <rgbColor rgb="0083B3C9"/>
      <rgbColor rgb="00346378"/>
      <rgbColor rgb="0087533B"/>
      <rgbColor rgb="00C0C0C0"/>
      <rgbColor rgb="00003366"/>
      <rgbColor rgb="00109618"/>
      <rgbColor rgb="00085108"/>
      <rgbColor rgb="00635100"/>
      <rgbColor rgb="0023414F"/>
      <rgbColor rgb="00E1C8BC"/>
      <rgbColor rgb="005937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ExcelTemplates/timesheets.html?utm_source=ms&amp;utm_medium=file&amp;utm_campaign=office&amp;utm_content=logo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ExcelTemplates/timesheets.html?utm_source=ms&amp;utm_medium=file&amp;utm_campaign=office&amp;utm_content=logo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104775</xdr:rowOff>
    </xdr:from>
    <xdr:to>
      <xdr:col>13</xdr:col>
      <xdr:colOff>1905000</xdr:colOff>
      <xdr:row>0</xdr:row>
      <xdr:rowOff>533400</xdr:rowOff>
    </xdr:to>
    <xdr:pic>
      <xdr:nvPicPr>
        <xdr:cNvPr id="4" name="รูปภาพ 3" descr="โลโก้ Vertex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0" y="104775"/>
          <a:ext cx="1905000" cy="42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0</xdr:col>
      <xdr:colOff>1905000</xdr:colOff>
      <xdr:row>0</xdr:row>
      <xdr:rowOff>523875</xdr:rowOff>
    </xdr:to>
    <xdr:pic>
      <xdr:nvPicPr>
        <xdr:cNvPr id="2" name="รูปภาพ 1" descr="โลโก้ Vertex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95250"/>
          <a:ext cx="1905000" cy="4286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Week1Time" displayName="Week1Time" ref="B7:E14" totalsRowShown="0" headerRowDxfId="37" dataDxfId="36" tableBorderDxfId="35">
  <autoFilter ref="B7:E14">
    <filterColumn colId="0" hiddenButton="1"/>
    <filterColumn colId="1" hiddenButton="1"/>
    <filterColumn colId="2" hiddenButton="1"/>
    <filterColumn colId="3" hiddenButton="1"/>
  </autoFilter>
  <tableColumns count="4">
    <tableColumn id="1" name="วันในสัปดาห์" dataDxfId="34">
      <calculatedColumnFormula>B7+1</calculatedColumnFormula>
    </tableColumn>
    <tableColumn id="2" name="เวลา_x000a_เข้า" dataDxfId="33"/>
    <tableColumn id="3" name="พัก_x000a_(นาที)" dataDxfId="32"/>
    <tableColumn id="4" name="เวลา_x000a_ออก" dataDxfId="31"/>
  </tableColumns>
  <tableStyleInfo name="TableStyleMedium2" showFirstColumn="1" showLastColumn="0" showRowStripes="1" showColumnStripes="0"/>
  <extLst>
    <ext xmlns:x14="http://schemas.microsoft.com/office/spreadsheetml/2009/9/main" uri="{504A1905-F514-4f6f-8877-14C23A59335A}">
      <x14:table altTextSummary="ติดตามเวลาสำหรับแต่ละวันในสัปดาห์ในตารางนี้ คอลัมน์ &quot;วันในสัปดาห์&quot; จะใช้วันเริ่มต้นสัปดาห์ที่ป้อนในเซลล์ H4 เป็นวันแรกของสัปดาห์"/>
    </ext>
  </extLst>
</table>
</file>

<file path=xl/tables/table2.xml><?xml version="1.0" encoding="utf-8"?>
<table xmlns="http://schemas.openxmlformats.org/spreadsheetml/2006/main" id="2" name="Week1Breakdown" displayName="Week1Breakdown" ref="G7:L14" totalsRowShown="0" headerRowDxfId="30" dataDxfId="29">
  <autoFilter ref="G7:L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ผลรวม_x000a_[h]:mm:ss" dataDxfId="28">
      <calculatedColumnFormula>MROUND((IF(OR(C8="",E8=""),0,IF(E8&lt;C8,E8+1-C8,E8-C8))-D8/1440),1/1440)</calculatedColumnFormula>
    </tableColumn>
    <tableColumn id="2" name="ปกติ_x000a_[h]:mm:ss" dataDxfId="27"/>
    <tableColumn id="3" name="งานล่วงเวลา_x000a_[h]:mm:ss" dataDxfId="26"/>
    <tableColumn id="4" name="ลาป่วย_x000a_[h]:mm:ss" dataDxfId="25"/>
    <tableColumn id="5" name="วันหยุด_x000a_[h]:mm:ss" dataDxfId="24"/>
    <tableColumn id="6" name="วันหยุดพักร้อน_x000a_[h]:mm:ss" dataDxfId="23"/>
  </tableColumns>
  <tableStyleInfo name="TableStyleMedium2" showFirstColumn="1" showLastColumn="0" showRowStripes="1" showColumnStripes="0"/>
  <extLst>
    <ext xmlns:x14="http://schemas.microsoft.com/office/spreadsheetml/2009/9/main" uri="{504A1905-F514-4f6f-8877-14C23A59335A}">
      <x14:table altTextSummary="แบ่งเวลาเป็นปกติ ล่วงเวลา ป่วย วันหยุด และวันหยุดพักร้อนในตารางนี้ คอลัมน์ G ของตารางนี้จะคำนวณเวลาทั้งหมดของแต่ละวันในสัปดาห์โดยอัตโนมัติ ผลรวมสำหรับสัปดาห์จะถูกคำนวณสำหรับแต่ละหมวดหมู่โดยอัตโนมัติทันทีทางด้านล่างของตาราง"/>
    </ext>
  </extLst>
</table>
</file>

<file path=xl/tables/table3.xml><?xml version="1.0" encoding="utf-8"?>
<table xmlns="http://schemas.openxmlformats.org/spreadsheetml/2006/main" id="3" name="Week2Time" displayName="Week2Time" ref="B17:E24" totalsRowShown="0" headerRowDxfId="22" dataDxfId="21" tableBorderDxfId="20">
  <autoFilter ref="B17:E24">
    <filterColumn colId="0" hiddenButton="1"/>
    <filterColumn colId="1" hiddenButton="1"/>
    <filterColumn colId="2" hiddenButton="1"/>
    <filterColumn colId="3" hiddenButton="1"/>
  </autoFilter>
  <tableColumns count="4">
    <tableColumn id="1" name="วันในสัปดาห์" dataDxfId="19">
      <calculatedColumnFormula>B17+1</calculatedColumnFormula>
    </tableColumn>
    <tableColumn id="2" name="เวลา_x000a_เข้า" dataDxfId="18"/>
    <tableColumn id="3" name="พัก_x000a_(นาที)" dataDxfId="17"/>
    <tableColumn id="4" name="เวลา_x000a_ออก" dataDxfId="16"/>
  </tableColumns>
  <tableStyleInfo name="TableStyleMedium2" showFirstColumn="1" showLastColumn="0" showRowStripes="1" showColumnStripes="0"/>
  <extLst>
    <ext xmlns:x14="http://schemas.microsoft.com/office/spreadsheetml/2009/9/main" uri="{504A1905-F514-4f6f-8877-14C23A59335A}">
      <x14:table altTextSummary="ติดตามเวลาสำหรับแต่ละวันในสัปดาห์ที่สองในตารางนี้ วันเริ่มต้นของสัปดาห์หลังจากวันสุดท้ายของสัปดาห์ที่แล้วที่บันทึกในตาราง Week 1 Time"/>
    </ext>
  </extLst>
</table>
</file>

<file path=xl/tables/table4.xml><?xml version="1.0" encoding="utf-8"?>
<table xmlns="http://schemas.openxmlformats.org/spreadsheetml/2006/main" id="4" name="Week2Breakdown" displayName="Week2Breakdown" ref="G17:L24" totalsRowShown="0" headerRowDxfId="15" dataDxfId="14">
  <autoFilter ref="G17:L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ผลรวม_x000a_[h]:mm:ss" dataDxfId="13">
      <calculatedColumnFormula>MROUND((IF(OR(C18="",E18=""),0,IF(E18&lt;C18,E18+1-C18,E18-C18))-D18/1440),1/1440)</calculatedColumnFormula>
    </tableColumn>
    <tableColumn id="2" name="ปกติ_x000a_[h]:mm:ss" dataDxfId="12"/>
    <tableColumn id="3" name="งานล่วงเวลา_x000a_[h]:mm:ss" dataDxfId="11"/>
    <tableColumn id="4" name="ลาป่วย_x000a_[h]:mm:ss" dataDxfId="10"/>
    <tableColumn id="5" name="วันหยุด_x000a_[h]:mm:ss" dataDxfId="9"/>
    <tableColumn id="6" name="วันหยุดพักร้อน_x000a_[h]:mm:ss" dataDxfId="8"/>
  </tableColumns>
  <tableStyleInfo name="TableStyleMedium2" showFirstColumn="1" showLastColumn="0" showRowStripes="1" showColumnStripes="0"/>
  <extLst>
    <ext xmlns:x14="http://schemas.microsoft.com/office/spreadsheetml/2009/9/main" uri="{504A1905-F514-4f6f-8877-14C23A59335A}">
      <x14:table altTextSummary="แบ่งเวลาเป็นการทำงานปกติ การทำงานล่วงเวลา ลาป่วย วันหยุด และวันหยุดพักร้อนในตารางนี้สำหรับสัปดาห์ที่สองของการติดตามเวลา คอลัมน์ G ของตารางนี้จะคำนวณเวลาทั้งหมดของแต่ละวันในสัปดาห์โดยอัตโนมัติ ผลรวมสำหรับสัปดาห์จะถูกคำนวณสำหรับแต่ละหมวดหมู่โดยอัตโนมัติทันทีทางด้านล่างของตาราง"/>
    </ext>
  </extLst>
</table>
</file>

<file path=xl/tables/table5.xml><?xml version="1.0" encoding="utf-8"?>
<table xmlns="http://schemas.openxmlformats.org/spreadsheetml/2006/main" id="7" name="RatePerHr" displayName="RatePerHr" ref="G27:L29" totalsRowShown="0" headerRowDxfId="7" dataDxfId="6">
  <autoFilter ref="G27:L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Column1" dataDxfId="5"/>
    <tableColumn id="2" name="ปกติ" dataDxfId="4">
      <calculatedColumnFormula>ROUND((H24+H14)*24*H27,2)</calculatedColumnFormula>
    </tableColumn>
    <tableColumn id="3" name="งานล่วงเวลา" dataDxfId="3">
      <calculatedColumnFormula>ROUND((I24+I14)*24*I27,2)</calculatedColumnFormula>
    </tableColumn>
    <tableColumn id="4" name="ลาป่วย" dataDxfId="2">
      <calculatedColumnFormula>ROUND((J24+J14)*24*J27,2)</calculatedColumnFormula>
    </tableColumn>
    <tableColumn id="5" name="วันหยุด" dataDxfId="1">
      <calculatedColumnFormula>ROUND((K24+K14)*24*K27,2)</calculatedColumnFormula>
    </tableColumn>
    <tableColumn id="6" name="วันหยุดพักร้อน" dataDxfId="0">
      <calculatedColumnFormula>ROUND((L24+L14)*24*L27,2)</calculatedColumnFormula>
    </tableColumn>
  </tableColumns>
  <tableStyleInfo name="อัตราต่อชั่วโมง 2" showFirstColumn="1" showLastColumn="0" showRowStripes="1" showColumnStripes="0"/>
  <extLst>
    <ext xmlns:x14="http://schemas.microsoft.com/office/spreadsheetml/2009/9/main" uri="{504A1905-F514-4f6f-8877-14C23A59335A}">
      <x14:table altTextSummary="ป้อนอัตราต่อชั่วโมงในตารางนี้สำหรับการทำงานปกติ การทำงานล่วงเวลา ลาป่วย วันหยุด และวันหยุดพักร้อน ค่าจ้างทั้งหมดจะถูกคำนวณโดยอัตโนมัติ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3" Type="http://schemas.openxmlformats.org/officeDocument/2006/relationships/printerSettings" Target="../printerSettings/printerSettings1.bin"/><Relationship Id="rId7" Type="http://schemas.openxmlformats.org/officeDocument/2006/relationships/table" Target="../tables/table3.xml"/><Relationship Id="rId2" Type="http://schemas.openxmlformats.org/officeDocument/2006/relationships/hyperlink" Target="https://www.vertex42.com/ExcelTemplates/timesheets.html?utm_source=ms&amp;utm_medium=file&amp;utm_campaign=office&amp;utm_content=text" TargetMode="External"/><Relationship Id="rId1" Type="http://schemas.openxmlformats.org/officeDocument/2006/relationships/hyperlink" Target="https://www.vertex42.com/ExcelTemplates/timesheets.html?utm_source=ms&amp;utm_medium=file&amp;utm_campaign=office&amp;utm_content=url" TargetMode="External"/><Relationship Id="rId6" Type="http://schemas.openxmlformats.org/officeDocument/2006/relationships/table" Target="../tables/table2.xm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Relationship Id="rId9" Type="http://schemas.openxmlformats.org/officeDocument/2006/relationships/table" Target="../tables/table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timesheets.html?utm_source=ms&amp;utm_medium=file&amp;utm_campaign=office&amp;utm_content=text" TargetMode="External"/><Relationship Id="rId1" Type="http://schemas.openxmlformats.org/officeDocument/2006/relationships/hyperlink" Target="https://www.vertex42.com/ExcelTemplates/timesheets.html?utm_source=ms&amp;utm_medium=file&amp;utm_campaign=office&amp;utm_content=ur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O31"/>
  <sheetViews>
    <sheetView showGridLines="0" tabSelected="1" workbookViewId="0"/>
  </sheetViews>
  <sheetFormatPr defaultColWidth="9.140625" defaultRowHeight="30" customHeight="1" x14ac:dyDescent="0.2"/>
  <cols>
    <col min="1" max="1" width="2.7109375" style="2" customWidth="1"/>
    <col min="2" max="2" width="15.140625" style="2" customWidth="1"/>
    <col min="3" max="3" width="10.42578125" style="2" customWidth="1"/>
    <col min="4" max="4" width="8.42578125" style="2" customWidth="1"/>
    <col min="5" max="5" width="10.42578125" style="2" customWidth="1"/>
    <col min="6" max="6" width="2.5703125" style="2" customWidth="1"/>
    <col min="7" max="7" width="15.140625" style="2" customWidth="1"/>
    <col min="8" max="8" width="9" style="2" customWidth="1"/>
    <col min="9" max="9" width="11.7109375" style="2" customWidth="1"/>
    <col min="10" max="11" width="8.85546875" style="2" customWidth="1"/>
    <col min="12" max="12" width="14.28515625" style="2" customWidth="1"/>
    <col min="13" max="13" width="2.7109375" style="2" customWidth="1"/>
    <col min="14" max="14" width="35.42578125" style="2" customWidth="1"/>
    <col min="15" max="16384" width="9.140625" style="2"/>
  </cols>
  <sheetData>
    <row r="1" spans="1:15" ht="54.95" customHeight="1" x14ac:dyDescent="0.2">
      <c r="A1" s="1" t="s">
        <v>0</v>
      </c>
      <c r="B1" s="60" t="s">
        <v>28</v>
      </c>
      <c r="C1" s="60"/>
      <c r="D1" s="60"/>
      <c r="E1" s="60"/>
      <c r="F1" s="60"/>
      <c r="G1" s="59" t="s">
        <v>42</v>
      </c>
      <c r="H1" s="59"/>
      <c r="I1" s="59"/>
      <c r="J1" s="59"/>
      <c r="K1" s="59"/>
      <c r="L1" s="59"/>
    </row>
    <row r="2" spans="1:15" s="3" customFormat="1" ht="30" customHeight="1" x14ac:dyDescent="0.25">
      <c r="A2" s="1" t="s">
        <v>1</v>
      </c>
      <c r="B2" s="61" t="s">
        <v>29</v>
      </c>
      <c r="C2" s="61"/>
      <c r="D2" s="61"/>
      <c r="E2" s="55" t="s">
        <v>37</v>
      </c>
      <c r="F2" s="55"/>
      <c r="G2" s="55"/>
      <c r="H2" s="53"/>
      <c r="I2" s="53"/>
      <c r="J2" s="53"/>
      <c r="K2" s="53"/>
      <c r="L2" s="53"/>
      <c r="N2" s="4" t="s">
        <v>53</v>
      </c>
      <c r="O2" s="5"/>
    </row>
    <row r="3" spans="1:15" s="3" customFormat="1" ht="30" customHeight="1" x14ac:dyDescent="0.25">
      <c r="A3" s="6" t="s">
        <v>2</v>
      </c>
      <c r="B3" s="61" t="s">
        <v>30</v>
      </c>
      <c r="C3" s="61"/>
      <c r="D3" s="61"/>
      <c r="E3" s="55" t="s">
        <v>38</v>
      </c>
      <c r="F3" s="55"/>
      <c r="G3" s="55"/>
      <c r="H3" s="54"/>
      <c r="I3" s="54"/>
      <c r="J3" s="54"/>
      <c r="K3" s="54"/>
      <c r="L3" s="54"/>
      <c r="N3" s="5" t="s">
        <v>54</v>
      </c>
    </row>
    <row r="4" spans="1:15" s="3" customFormat="1" ht="30" customHeight="1" x14ac:dyDescent="0.25">
      <c r="A4" s="6" t="s">
        <v>3</v>
      </c>
      <c r="B4" s="61" t="s">
        <v>31</v>
      </c>
      <c r="C4" s="61"/>
      <c r="D4" s="61"/>
      <c r="E4" s="55" t="s">
        <v>39</v>
      </c>
      <c r="F4" s="55"/>
      <c r="G4" s="55"/>
      <c r="H4" s="52">
        <f ca="1">TODAY()</f>
        <v>43280</v>
      </c>
      <c r="I4" s="52"/>
      <c r="N4" s="7" t="s">
        <v>55</v>
      </c>
    </row>
    <row r="5" spans="1:15" s="3" customFormat="1" ht="15" customHeight="1" x14ac:dyDescent="0.2">
      <c r="A5" s="1" t="s">
        <v>4</v>
      </c>
      <c r="B5" s="56" t="s">
        <v>32</v>
      </c>
      <c r="C5" s="56"/>
      <c r="D5" s="56"/>
      <c r="E5" s="8"/>
      <c r="F5" s="8"/>
      <c r="G5" s="9"/>
      <c r="H5" s="10"/>
      <c r="I5" s="10"/>
      <c r="J5" s="8"/>
      <c r="K5" s="8"/>
      <c r="L5" s="8"/>
    </row>
    <row r="6" spans="1:15" ht="1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5" s="3" customFormat="1" ht="30" customHeight="1" x14ac:dyDescent="0.2">
      <c r="A7" s="6" t="s">
        <v>5</v>
      </c>
      <c r="B7" s="11" t="s">
        <v>33</v>
      </c>
      <c r="C7" s="11" t="s">
        <v>36</v>
      </c>
      <c r="D7" s="11" t="s">
        <v>63</v>
      </c>
      <c r="E7" s="11" t="s">
        <v>40</v>
      </c>
      <c r="F7" s="12"/>
      <c r="G7" s="11" t="s">
        <v>64</v>
      </c>
      <c r="H7" s="11" t="s">
        <v>65</v>
      </c>
      <c r="I7" s="11" t="s">
        <v>66</v>
      </c>
      <c r="J7" s="11" t="s">
        <v>67</v>
      </c>
      <c r="K7" s="11" t="s">
        <v>68</v>
      </c>
      <c r="L7" s="11" t="s">
        <v>69</v>
      </c>
      <c r="M7" s="13"/>
    </row>
    <row r="8" spans="1:15" s="3" customFormat="1" ht="30" customHeight="1" x14ac:dyDescent="0.2">
      <c r="A8" s="6" t="s">
        <v>6</v>
      </c>
      <c r="B8" s="45">
        <f ca="1">Week_Starting</f>
        <v>43280</v>
      </c>
      <c r="C8" s="37">
        <v>0.37847222222222227</v>
      </c>
      <c r="D8" s="14">
        <v>15</v>
      </c>
      <c r="E8" s="37">
        <v>0.75</v>
      </c>
      <c r="G8" s="40">
        <f>MROUND((IF(OR(C8="",E8=""),0,IF(E8&lt;C8,E8+1-C8,E8-C8))-D8/1440),1/1440)</f>
        <v>0.3611111111111111</v>
      </c>
      <c r="H8" s="41">
        <v>0.33333333333333331</v>
      </c>
      <c r="I8" s="41">
        <v>2.777777777777779E-2</v>
      </c>
      <c r="J8" s="41"/>
      <c r="K8" s="41"/>
      <c r="L8" s="41"/>
      <c r="M8" s="13"/>
      <c r="N8" s="7" t="s">
        <v>70</v>
      </c>
    </row>
    <row r="9" spans="1:15" s="3" customFormat="1" ht="30" customHeight="1" x14ac:dyDescent="0.2">
      <c r="A9" s="6" t="s">
        <v>7</v>
      </c>
      <c r="B9" s="46">
        <f t="shared" ref="B9:B14" ca="1" si="0">B8+1</f>
        <v>43281</v>
      </c>
      <c r="C9" s="38">
        <v>0.37847222222222227</v>
      </c>
      <c r="D9" s="15">
        <v>30</v>
      </c>
      <c r="E9" s="38">
        <v>0.73958333333333337</v>
      </c>
      <c r="G9" s="40">
        <f t="shared" ref="G9:G14" si="1">MROUND((IF(OR(C9="",E9=""),0,IF(E9&lt;C9,E9+1-C9,E9-C9))-D9/1440),1/1440)</f>
        <v>0.34027777777777779</v>
      </c>
      <c r="H9" s="42">
        <v>0.33333333333333331</v>
      </c>
      <c r="I9" s="42">
        <v>6.9444444444444753E-3</v>
      </c>
      <c r="J9" s="42"/>
      <c r="K9" s="42"/>
      <c r="L9" s="42"/>
      <c r="M9" s="13"/>
      <c r="N9" s="7"/>
    </row>
    <row r="10" spans="1:15" s="3" customFormat="1" ht="30" customHeight="1" x14ac:dyDescent="0.2">
      <c r="A10" s="6" t="s">
        <v>8</v>
      </c>
      <c r="B10" s="46">
        <f t="shared" ca="1" si="0"/>
        <v>43282</v>
      </c>
      <c r="C10" s="38">
        <v>0.375</v>
      </c>
      <c r="D10" s="15">
        <v>45</v>
      </c>
      <c r="E10" s="38">
        <v>0.77083333333333337</v>
      </c>
      <c r="G10" s="40">
        <f t="shared" si="1"/>
        <v>0.36458333333333337</v>
      </c>
      <c r="H10" s="42">
        <v>0.33333333333333331</v>
      </c>
      <c r="I10" s="42">
        <v>3.1250000000000056E-2</v>
      </c>
      <c r="J10" s="42"/>
      <c r="K10" s="42"/>
      <c r="L10" s="42"/>
      <c r="M10" s="13"/>
    </row>
    <row r="11" spans="1:15" s="3" customFormat="1" ht="30" customHeight="1" x14ac:dyDescent="0.2">
      <c r="A11" s="6" t="s">
        <v>9</v>
      </c>
      <c r="B11" s="46">
        <f t="shared" ca="1" si="0"/>
        <v>43283</v>
      </c>
      <c r="C11" s="38">
        <v>0.375</v>
      </c>
      <c r="D11" s="15">
        <v>45</v>
      </c>
      <c r="E11" s="38">
        <v>0.77083333333333337</v>
      </c>
      <c r="G11" s="40">
        <f t="shared" si="1"/>
        <v>0.36458333333333337</v>
      </c>
      <c r="H11" s="42">
        <v>0.33333333333333331</v>
      </c>
      <c r="I11" s="42">
        <v>3.1250000000000056E-2</v>
      </c>
      <c r="J11" s="42"/>
      <c r="K11" s="42"/>
      <c r="L11" s="42"/>
      <c r="M11" s="13"/>
    </row>
    <row r="12" spans="1:15" s="3" customFormat="1" ht="30" customHeight="1" x14ac:dyDescent="0.2">
      <c r="A12" s="6" t="s">
        <v>10</v>
      </c>
      <c r="B12" s="46">
        <f t="shared" ca="1" si="0"/>
        <v>43284</v>
      </c>
      <c r="C12" s="38"/>
      <c r="D12" s="15"/>
      <c r="E12" s="38"/>
      <c r="G12" s="40">
        <f t="shared" si="1"/>
        <v>0</v>
      </c>
      <c r="H12" s="42"/>
      <c r="I12" s="42"/>
      <c r="J12" s="42">
        <v>0.33333333333333331</v>
      </c>
      <c r="K12" s="42"/>
      <c r="L12" s="42"/>
      <c r="M12" s="13"/>
    </row>
    <row r="13" spans="1:15" s="3" customFormat="1" ht="30" customHeight="1" x14ac:dyDescent="0.2">
      <c r="A13" s="6" t="s">
        <v>11</v>
      </c>
      <c r="B13" s="46">
        <f t="shared" ca="1" si="0"/>
        <v>43285</v>
      </c>
      <c r="C13" s="38"/>
      <c r="D13" s="15"/>
      <c r="E13" s="38"/>
      <c r="G13" s="40">
        <f t="shared" si="1"/>
        <v>0</v>
      </c>
      <c r="H13" s="42"/>
      <c r="I13" s="42"/>
      <c r="J13" s="42"/>
      <c r="K13" s="42"/>
      <c r="L13" s="42"/>
      <c r="M13" s="13"/>
    </row>
    <row r="14" spans="1:15" s="3" customFormat="1" ht="30" customHeight="1" x14ac:dyDescent="0.2">
      <c r="A14" s="6" t="s">
        <v>12</v>
      </c>
      <c r="B14" s="47">
        <f t="shared" ca="1" si="0"/>
        <v>43286</v>
      </c>
      <c r="C14" s="39"/>
      <c r="D14" s="16"/>
      <c r="E14" s="39"/>
      <c r="G14" s="40">
        <f t="shared" si="1"/>
        <v>0</v>
      </c>
      <c r="H14" s="43"/>
      <c r="I14" s="43"/>
      <c r="J14" s="43"/>
      <c r="K14" s="43"/>
      <c r="L14" s="43"/>
      <c r="M14" s="13"/>
    </row>
    <row r="15" spans="1:15" ht="30" customHeight="1" x14ac:dyDescent="0.2">
      <c r="A15" s="1" t="s">
        <v>13</v>
      </c>
      <c r="B15" s="57"/>
      <c r="C15" s="57"/>
      <c r="D15" s="57"/>
      <c r="E15" s="57"/>
      <c r="G15" s="17" t="s">
        <v>43</v>
      </c>
      <c r="H15" s="44">
        <f>SUM(H8:H14)</f>
        <v>1.3333333333333333</v>
      </c>
      <c r="I15" s="44">
        <f>SUM(I8:I14)</f>
        <v>9.7222222222222376E-2</v>
      </c>
      <c r="J15" s="44">
        <f>SUM(J8:J14)</f>
        <v>0.33333333333333331</v>
      </c>
      <c r="K15" s="44">
        <f>SUM(K8:K14)</f>
        <v>0</v>
      </c>
      <c r="L15" s="44">
        <f>SUM(L8:L14)</f>
        <v>0</v>
      </c>
    </row>
    <row r="16" spans="1:15" ht="15" customHeight="1" x14ac:dyDescent="0.2">
      <c r="B16" s="57"/>
      <c r="C16" s="57"/>
      <c r="D16" s="57"/>
      <c r="E16" s="57"/>
      <c r="F16" s="3"/>
      <c r="G16" s="3"/>
      <c r="H16" s="3"/>
      <c r="I16" s="3"/>
      <c r="J16" s="3"/>
      <c r="K16" s="3"/>
      <c r="L16" s="3"/>
    </row>
    <row r="17" spans="1:14" s="3" customFormat="1" ht="30" customHeight="1" x14ac:dyDescent="0.2">
      <c r="A17" s="1" t="s">
        <v>14</v>
      </c>
      <c r="B17" s="11" t="s">
        <v>33</v>
      </c>
      <c r="C17" s="11" t="s">
        <v>36</v>
      </c>
      <c r="D17" s="11" t="s">
        <v>63</v>
      </c>
      <c r="E17" s="11" t="s">
        <v>40</v>
      </c>
      <c r="F17" s="12"/>
      <c r="G17" s="11" t="s">
        <v>64</v>
      </c>
      <c r="H17" s="11" t="s">
        <v>65</v>
      </c>
      <c r="I17" s="11" t="s">
        <v>66</v>
      </c>
      <c r="J17" s="11" t="s">
        <v>67</v>
      </c>
      <c r="K17" s="11" t="s">
        <v>68</v>
      </c>
      <c r="L17" s="11" t="s">
        <v>69</v>
      </c>
      <c r="M17" s="13"/>
      <c r="N17" s="7" t="s">
        <v>56</v>
      </c>
    </row>
    <row r="18" spans="1:14" s="3" customFormat="1" ht="30" customHeight="1" x14ac:dyDescent="0.2">
      <c r="A18" s="6" t="s">
        <v>15</v>
      </c>
      <c r="B18" s="45">
        <f ca="1">B14+1</f>
        <v>43287</v>
      </c>
      <c r="C18" s="37"/>
      <c r="D18" s="14"/>
      <c r="E18" s="37"/>
      <c r="G18" s="40">
        <f>MROUND((IF(OR(C18="",E18=""),0,IF(E18&lt;C18,E18+1-C18,E18-C18))-D18/1440),1/1440)</f>
        <v>0</v>
      </c>
      <c r="H18" s="41"/>
      <c r="I18" s="41"/>
      <c r="J18" s="41"/>
      <c r="K18" s="41"/>
      <c r="L18" s="41"/>
      <c r="M18" s="13"/>
    </row>
    <row r="19" spans="1:14" s="3" customFormat="1" ht="30" customHeight="1" x14ac:dyDescent="0.2">
      <c r="A19" s="6" t="s">
        <v>16</v>
      </c>
      <c r="B19" s="46">
        <f t="shared" ref="B19:B24" ca="1" si="2">B18+1</f>
        <v>43288</v>
      </c>
      <c r="C19" s="38"/>
      <c r="D19" s="15"/>
      <c r="E19" s="38"/>
      <c r="G19" s="40">
        <f t="shared" ref="G19:G24" si="3">MROUND((IF(OR(C19="",E19=""),0,IF(E19&lt;C19,E19+1-C19,E19-C19))-D19/1440),1/1440)</f>
        <v>0</v>
      </c>
      <c r="H19" s="42"/>
      <c r="I19" s="42"/>
      <c r="J19" s="42"/>
      <c r="K19" s="42"/>
      <c r="L19" s="42"/>
      <c r="M19" s="13"/>
    </row>
    <row r="20" spans="1:14" s="3" customFormat="1" ht="30" customHeight="1" x14ac:dyDescent="0.2">
      <c r="A20" s="6" t="s">
        <v>17</v>
      </c>
      <c r="B20" s="46">
        <f t="shared" ca="1" si="2"/>
        <v>43289</v>
      </c>
      <c r="C20" s="38"/>
      <c r="D20" s="15"/>
      <c r="E20" s="38"/>
      <c r="G20" s="40">
        <f t="shared" si="3"/>
        <v>0</v>
      </c>
      <c r="H20" s="42"/>
      <c r="I20" s="42"/>
      <c r="J20" s="42"/>
      <c r="K20" s="42"/>
      <c r="L20" s="42"/>
      <c r="M20" s="13"/>
    </row>
    <row r="21" spans="1:14" s="3" customFormat="1" ht="30" customHeight="1" x14ac:dyDescent="0.2">
      <c r="A21" s="6" t="s">
        <v>18</v>
      </c>
      <c r="B21" s="46">
        <f t="shared" ca="1" si="2"/>
        <v>43290</v>
      </c>
      <c r="C21" s="38"/>
      <c r="D21" s="15"/>
      <c r="E21" s="38"/>
      <c r="G21" s="40">
        <f t="shared" si="3"/>
        <v>0</v>
      </c>
      <c r="H21" s="42"/>
      <c r="I21" s="42"/>
      <c r="J21" s="42"/>
      <c r="K21" s="42"/>
      <c r="L21" s="42"/>
      <c r="M21" s="13"/>
    </row>
    <row r="22" spans="1:14" s="3" customFormat="1" ht="30" customHeight="1" x14ac:dyDescent="0.2">
      <c r="A22" s="6" t="s">
        <v>19</v>
      </c>
      <c r="B22" s="46">
        <f t="shared" ca="1" si="2"/>
        <v>43291</v>
      </c>
      <c r="C22" s="38"/>
      <c r="D22" s="15"/>
      <c r="E22" s="38"/>
      <c r="G22" s="40">
        <f t="shared" si="3"/>
        <v>0</v>
      </c>
      <c r="H22" s="42"/>
      <c r="I22" s="42"/>
      <c r="J22" s="42"/>
      <c r="K22" s="42"/>
      <c r="L22" s="42"/>
      <c r="M22" s="13"/>
    </row>
    <row r="23" spans="1:14" s="3" customFormat="1" ht="30" customHeight="1" x14ac:dyDescent="0.2">
      <c r="A23" s="6" t="s">
        <v>20</v>
      </c>
      <c r="B23" s="46">
        <f t="shared" ca="1" si="2"/>
        <v>43292</v>
      </c>
      <c r="C23" s="38"/>
      <c r="D23" s="15"/>
      <c r="E23" s="38"/>
      <c r="G23" s="40">
        <f t="shared" si="3"/>
        <v>0</v>
      </c>
      <c r="H23" s="42"/>
      <c r="I23" s="42"/>
      <c r="J23" s="42"/>
      <c r="K23" s="42"/>
      <c r="L23" s="42"/>
      <c r="M23" s="13"/>
    </row>
    <row r="24" spans="1:14" s="3" customFormat="1" ht="30" customHeight="1" x14ac:dyDescent="0.2">
      <c r="A24" s="6" t="s">
        <v>21</v>
      </c>
      <c r="B24" s="47">
        <f t="shared" ca="1" si="2"/>
        <v>43293</v>
      </c>
      <c r="C24" s="39"/>
      <c r="D24" s="16"/>
      <c r="E24" s="39"/>
      <c r="G24" s="40">
        <f t="shared" si="3"/>
        <v>0</v>
      </c>
      <c r="H24" s="43"/>
      <c r="I24" s="43"/>
      <c r="J24" s="43"/>
      <c r="K24" s="43"/>
      <c r="L24" s="43"/>
      <c r="M24" s="13"/>
    </row>
    <row r="25" spans="1:14" ht="30" customHeight="1" x14ac:dyDescent="0.2">
      <c r="A25" s="1" t="s">
        <v>22</v>
      </c>
      <c r="G25" s="17" t="s">
        <v>43</v>
      </c>
      <c r="H25" s="44">
        <f>SUM(H18:H24)</f>
        <v>0</v>
      </c>
      <c r="I25" s="44">
        <f>SUM(I18:I24)</f>
        <v>0</v>
      </c>
      <c r="J25" s="44">
        <f>SUM(J18:J24)</f>
        <v>0</v>
      </c>
      <c r="K25" s="44">
        <f>SUM(K18:K24)</f>
        <v>0</v>
      </c>
      <c r="L25" s="44">
        <f>SUM(L18:L24)</f>
        <v>0</v>
      </c>
    </row>
    <row r="26" spans="1:14" s="18" customFormat="1" ht="30" customHeight="1" x14ac:dyDescent="0.2"/>
    <row r="27" spans="1:14" s="18" customFormat="1" ht="15" customHeight="1" x14ac:dyDescent="0.2">
      <c r="A27" s="19" t="s">
        <v>23</v>
      </c>
      <c r="G27" s="20" t="s">
        <v>44</v>
      </c>
      <c r="H27" s="21" t="s">
        <v>48</v>
      </c>
      <c r="I27" s="21" t="s">
        <v>49</v>
      </c>
      <c r="J27" s="21" t="s">
        <v>50</v>
      </c>
      <c r="K27" s="21" t="s">
        <v>51</v>
      </c>
      <c r="L27" s="21" t="s">
        <v>52</v>
      </c>
    </row>
    <row r="28" spans="1:14" s="3" customFormat="1" ht="30" customHeight="1" x14ac:dyDescent="0.2">
      <c r="A28" s="1" t="s">
        <v>24</v>
      </c>
      <c r="B28" s="50"/>
      <c r="C28" s="50"/>
      <c r="D28" s="50"/>
      <c r="E28" s="48"/>
      <c r="G28" s="22" t="s">
        <v>45</v>
      </c>
      <c r="H28" s="35">
        <v>15</v>
      </c>
      <c r="I28" s="35">
        <f>1.5*H28</f>
        <v>22.5</v>
      </c>
      <c r="J28" s="35">
        <v>15</v>
      </c>
      <c r="K28" s="35">
        <v>15</v>
      </c>
      <c r="L28" s="35">
        <v>15</v>
      </c>
      <c r="M28" s="13"/>
      <c r="N28" s="7" t="s">
        <v>57</v>
      </c>
    </row>
    <row r="29" spans="1:14" s="3" customFormat="1" ht="30" customHeight="1" x14ac:dyDescent="0.2">
      <c r="A29" s="1" t="s">
        <v>25</v>
      </c>
      <c r="B29" s="51" t="s">
        <v>34</v>
      </c>
      <c r="C29" s="51"/>
      <c r="D29" s="51"/>
      <c r="E29" s="23" t="s">
        <v>41</v>
      </c>
      <c r="G29" s="22" t="s">
        <v>46</v>
      </c>
      <c r="H29" s="36">
        <f>ROUND((H25+H15)*24*H28,2)</f>
        <v>480</v>
      </c>
      <c r="I29" s="36">
        <f>ROUND((I25+I15)*24*I28,2)</f>
        <v>52.5</v>
      </c>
      <c r="J29" s="36">
        <f>ROUND((J25+J15)*24*J28,2)</f>
        <v>120</v>
      </c>
      <c r="K29" s="36">
        <f>ROUND((K25+K15)*24*K28,2)</f>
        <v>0</v>
      </c>
      <c r="L29" s="36">
        <f>ROUND((L25+L15)*24*L28,2)</f>
        <v>0</v>
      </c>
      <c r="M29" s="13"/>
    </row>
    <row r="30" spans="1:14" ht="30" customHeight="1" x14ac:dyDescent="0.2">
      <c r="A30" s="6" t="s">
        <v>26</v>
      </c>
      <c r="B30" s="50"/>
      <c r="C30" s="50"/>
      <c r="D30" s="50"/>
      <c r="E30" s="48"/>
    </row>
    <row r="31" spans="1:14" ht="30" customHeight="1" x14ac:dyDescent="0.2">
      <c r="A31" s="1" t="s">
        <v>27</v>
      </c>
      <c r="B31" s="51" t="s">
        <v>35</v>
      </c>
      <c r="C31" s="51"/>
      <c r="D31" s="51"/>
      <c r="E31" s="23" t="s">
        <v>41</v>
      </c>
      <c r="G31" s="58" t="s">
        <v>47</v>
      </c>
      <c r="H31" s="58"/>
      <c r="I31" s="58"/>
      <c r="J31" s="58"/>
      <c r="K31" s="49">
        <f>SUM(H29:L29)</f>
        <v>652.5</v>
      </c>
      <c r="L31" s="49"/>
    </row>
  </sheetData>
  <mergeCells count="19">
    <mergeCell ref="G1:L1"/>
    <mergeCell ref="B1:F1"/>
    <mergeCell ref="B2:D2"/>
    <mergeCell ref="B3:D3"/>
    <mergeCell ref="B4:D4"/>
    <mergeCell ref="K31:L31"/>
    <mergeCell ref="B30:D30"/>
    <mergeCell ref="B31:D31"/>
    <mergeCell ref="H4:I4"/>
    <mergeCell ref="H2:L2"/>
    <mergeCell ref="H3:L3"/>
    <mergeCell ref="B28:D28"/>
    <mergeCell ref="B29:D29"/>
    <mergeCell ref="E2:G2"/>
    <mergeCell ref="E3:G3"/>
    <mergeCell ref="E4:G4"/>
    <mergeCell ref="B5:D5"/>
    <mergeCell ref="B15:E16"/>
    <mergeCell ref="G31:J31"/>
  </mergeCells>
  <dataValidations count="2">
    <dataValidation type="time" allowBlank="1" showInputMessage="1" showErrorMessage="1" errorTitle="รูปแบบเวลาไม่ถูกต้อง" error="โปรดใช้รูปแบบต่อไปนี้ในการป้อนเวลา: 12:00 AM" sqref="E8:E14 C8:C14 E18:E24 C18:C24">
      <formula1>0</formula1>
      <formula2>0.999988425925926</formula2>
    </dataValidation>
    <dataValidation allowBlank="1" showInputMessage="1" showErrorMessage="1" promptTitle="การป้อนเวลา" prompt="ป้อนชั่วโมงและนาทีโดยใช้รูปแบบ H:MM:SS เช่น 8:30 สำหรับ 8 ชั่วโมง 30 นาที หรือ  0:15 สำหรับ 15 นาที_x000a__x000a_[ล้างข้อความนี้โดยการลบการตรวจสอบข้อมูลออกจากเซลล์เหล่านี้]" sqref="H8:L14"/>
  </dataValidations>
  <hyperlinks>
    <hyperlink ref="N3" r:id="rId1"/>
    <hyperlink ref="N2" r:id="rId2"/>
  </hyperlinks>
  <printOptions horizontalCentered="1"/>
  <pageMargins left="0.7" right="0.7" top="0.75" bottom="0.75" header="0.3" footer="0.3"/>
  <pageSetup paperSize="9" scale="84" fitToHeight="0" orientation="portrait" r:id="rId3"/>
  <headerFooter differentFirst="1" alignWithMargins="0">
    <oddFooter>Page &amp;P of &amp;N</oddFooter>
  </headerFooter>
  <ignoredErrors>
    <ignoredError sqref="B8 B18 H28:L28" calculatedColumn="1"/>
  </ignoredErrors>
  <drawing r:id="rId4"/>
  <tableParts count="5"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"/>
  <sheetViews>
    <sheetView showGridLines="0" workbookViewId="0"/>
  </sheetViews>
  <sheetFormatPr defaultRowHeight="12.75" x14ac:dyDescent="0.2"/>
  <cols>
    <col min="1" max="1" width="84.7109375" style="34" customWidth="1"/>
    <col min="2" max="16384" width="9.140625" style="25"/>
  </cols>
  <sheetData>
    <row r="1" spans="1:2" ht="46.5" customHeight="1" x14ac:dyDescent="0.2">
      <c r="A1" s="24"/>
    </row>
    <row r="2" spans="1:2" s="27" customFormat="1" ht="15.75" x14ac:dyDescent="0.2">
      <c r="A2" s="26" t="s">
        <v>53</v>
      </c>
      <c r="B2" s="26"/>
    </row>
    <row r="3" spans="1:2" s="29" customFormat="1" ht="27" customHeight="1" x14ac:dyDescent="0.2">
      <c r="A3" s="28" t="s">
        <v>54</v>
      </c>
      <c r="B3" s="28"/>
    </row>
    <row r="4" spans="1:2" s="29" customFormat="1" ht="26.25" customHeight="1" x14ac:dyDescent="0.35">
      <c r="A4" s="30" t="s">
        <v>58</v>
      </c>
      <c r="B4" s="28"/>
    </row>
    <row r="5" spans="1:2" s="29" customFormat="1" ht="210" x14ac:dyDescent="0.2">
      <c r="A5" s="31" t="s">
        <v>59</v>
      </c>
      <c r="B5" s="28"/>
    </row>
    <row r="6" spans="1:2" s="32" customFormat="1" ht="26.25" customHeight="1" x14ac:dyDescent="0.35">
      <c r="A6" s="30" t="s">
        <v>60</v>
      </c>
    </row>
    <row r="7" spans="1:2" ht="80.25" customHeight="1" x14ac:dyDescent="0.2">
      <c r="A7" s="33" t="s">
        <v>61</v>
      </c>
    </row>
    <row r="8" spans="1:2" ht="75" x14ac:dyDescent="0.2">
      <c r="A8" s="33" t="s">
        <v>62</v>
      </c>
    </row>
  </sheetData>
  <hyperlinks>
    <hyperlink ref="A3" r:id="rId1"/>
    <hyperlink ref="A2" r:id="rId2"/>
  </hyperlinks>
  <printOptions horizontalCentered="1"/>
  <pageMargins left="0.7" right="0.7" top="0.75" bottom="0.75" header="0.3" footer="0.3"/>
  <pageSetup paperSize="9" fitToHeight="0" orientation="portrait" r:id="rId3"/>
  <headerFooter differentFirst="1" alignWithMargins="0">
    <oddFooter>Page &amp;P of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แผ่นเวลา</vt:lpstr>
      <vt:lpstr>เกี่ยวกับ</vt:lpstr>
      <vt:lpstr>แผ่นเวลา!Print_Area</vt:lpstr>
      <vt:lpstr>Week_Starting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2018-06-29T13:46:57Z</dcterms:created>
  <dcterms:modified xsi:type="dcterms:W3CDTF">2018-06-29T13:46:57Z</dcterms:modified>
</cp:coreProperties>
</file>