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 filterPrivacy="1" codeName="ThisWorkbook"/>
  <xr:revisionPtr revIDLastSave="0" documentId="13_ncr:1_{095F517F-FC4A-4EF8-9C1C-541852FBFDFC}" xr6:coauthVersionLast="36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กระแสเงินสด" sheetId="1" r:id="rId1"/>
    <sheet name="รายได้รายเดือน" sheetId="3" r:id="rId2"/>
    <sheet name="ค่าใช้จ่ายรายเดือน" sheetId="4" r:id="rId3"/>
    <sheet name="ข้อมูลแผนภูมิ" sheetId="2" state="hidden" r:id="rId4"/>
  </sheets>
  <definedNames>
    <definedName name="Month">กระแสเงินสด!$B$3</definedName>
    <definedName name="_xlnm.Print_Titles" localSheetId="0">กระแสเงินสด!$6:$6</definedName>
    <definedName name="_xlnm.Print_Titles" localSheetId="2">ค่าใช้จ่ายรายเดือน!$5:$5</definedName>
    <definedName name="_xlnm.Print_Titles" localSheetId="1">รายได้รายเดือน!$5:$5</definedName>
    <definedName name="ชื่อ">กระแสเงินสด!$B$1</definedName>
    <definedName name="ชื่องบประมาณ">กระแสเงินสด!$B$2</definedName>
    <definedName name="ปี">กระแสเงินสด!$B$4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" i="4"/>
  <c r="B2" i="3"/>
  <c r="E8" i="3" l="1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3" l="1"/>
  <c r="B4" i="4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<sst xmlns="http://schemas.openxmlformats.org/spreadsheetml/2006/main" count="49" uniqueCount="37">
  <si>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ชื่อ</t>
  </si>
  <si>
    <t>งบประมาณของครอบครัว</t>
  </si>
  <si>
    <t>หมายเหตุ: ตารางกระแสเงินสดจะถูกคำนวณโดยอัตโนมัติตามรายการจากเวิร์กชีตรายรับรายเดือนและรายจ่ายรายเดือน</t>
  </si>
  <si>
    <t>กระแสเงินสด</t>
  </si>
  <si>
    <t>รายรับทั้งหมด</t>
  </si>
  <si>
    <t>ค่าใช้จ่ายทั้งหมด</t>
  </si>
  <si>
    <t>ผลรวมเงินสด</t>
  </si>
  <si>
    <t>ประมาณการ</t>
  </si>
  <si>
    <t>ตามที่เป็นจริง</t>
  </si>
  <si>
    <t>ค่าความแปรปรวน</t>
  </si>
  <si>
    <t>รายได้รายเดือน</t>
  </si>
  <si>
    <t>รายรับ 1</t>
  </si>
  <si>
    <t>รายรับ 2</t>
  </si>
  <si>
    <t>รายรับอื่นๆ</t>
  </si>
  <si>
    <t>ค่าใช้จ่ายรายเดือน</t>
  </si>
  <si>
    <t>ที่พัก</t>
  </si>
  <si>
    <t>ของชำ</t>
  </si>
  <si>
    <t>โทรศัพท์</t>
  </si>
  <si>
    <t>ไฟฟ้า / แก๊ส</t>
  </si>
  <si>
    <t>น้ำ / บำบัดน้ำเสีย / ขยะ</t>
  </si>
  <si>
    <t>เคเบิลทีวี</t>
  </si>
  <si>
    <t>อินเทอร์เน็ต</t>
  </si>
  <si>
    <t>บำรุงรักษา / ซ่อมแซม</t>
  </si>
  <si>
    <t>เลี้ยงดูเด็ก</t>
  </si>
  <si>
    <t>ค่าเล่าเรียน</t>
  </si>
  <si>
    <t>สัตว์เลี้ยง</t>
  </si>
  <si>
    <t>การเดินทาง</t>
  </si>
  <si>
    <t>ค่าดูแลส่วนบุคคล</t>
  </si>
  <si>
    <t>ค่าประกัน</t>
  </si>
  <si>
    <t>บัตรเครดิต</t>
  </si>
  <si>
    <t>เงินกู้</t>
  </si>
  <si>
    <t>ภาษี</t>
  </si>
  <si>
    <t>ของขวัญ / การกุศล</t>
  </si>
  <si>
    <t>เงินออม</t>
  </si>
  <si>
    <t>อื่นๆ</t>
  </si>
  <si>
    <t>ผลรวม</t>
  </si>
  <si>
    <t>ข้อมูลแผนภูมิ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</si>
</sst>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</numFmts>
  <fonts count="23" x14ac:knownFonts="1">
    <font>
      <b/>
      <sz val="13"/>
      <color theme="2" tint="-0.749961851863155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b/>
      <sz val="13"/>
      <color theme="2" tint="-0.749961851863155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b/>
      <sz val="25"/>
      <color theme="4" tint="-0.24994659260841701"/>
      <name val="Leelawadee"/>
      <family val="2"/>
    </font>
    <font>
      <b/>
      <sz val="25"/>
      <color theme="5" tint="-0.499984740745262"/>
      <name val="Leelawadee"/>
      <family val="2"/>
    </font>
    <font>
      <b/>
      <sz val="25"/>
      <color theme="6" tint="-0.499984740745262"/>
      <name val="Leelawadee"/>
      <family val="2"/>
    </font>
    <font>
      <b/>
      <sz val="20"/>
      <color theme="5" tint="-0.49998474074526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31"/>
      <color theme="4" tint="-0.24994659260841701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20"/>
      <color theme="1" tint="0.499984740745262"/>
      <name val="Leelawadee"/>
      <family val="2"/>
    </font>
    <font>
      <i/>
      <sz val="11"/>
      <color theme="0"/>
      <name val="Leelawadee"/>
      <family val="2"/>
    </font>
    <font>
      <b/>
      <sz val="13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Protection="0"/>
    <xf numFmtId="0" fontId="20" fillId="0" borderId="1">
      <alignment horizontal="left" vertical="center"/>
    </xf>
    <xf numFmtId="0" fontId="3" fillId="0" borderId="0"/>
    <xf numFmtId="3" fontId="3" fillId="0" borderId="0">
      <alignment horizontal="right"/>
    </xf>
    <xf numFmtId="3" fontId="3" fillId="0" borderId="0">
      <alignment horizontal="right"/>
    </xf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8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7" fillId="0" borderId="0" xfId="1" applyAlignment="1">
      <alignment vertical="center"/>
    </xf>
    <xf numFmtId="3" fontId="0" fillId="0" borderId="0" xfId="0" applyNumberFormat="1"/>
    <xf numFmtId="0" fontId="17" fillId="0" borderId="0" xfId="1" applyAlignment="1">
      <alignment horizontal="left" vertical="center"/>
    </xf>
    <xf numFmtId="0" fontId="12" fillId="0" borderId="0" xfId="5" applyAlignment="1">
      <alignment vertical="center"/>
    </xf>
    <xf numFmtId="0" fontId="7" fillId="0" borderId="0" xfId="6"/>
    <xf numFmtId="0" fontId="20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9" fillId="0" borderId="0" xfId="2"/>
    <xf numFmtId="0" fontId="12" fillId="0" borderId="0" xfId="5"/>
    <xf numFmtId="0" fontId="10" fillId="0" borderId="0" xfId="3"/>
    <xf numFmtId="0" fontId="3" fillId="0" borderId="0" xfId="8"/>
    <xf numFmtId="3" fontId="3" fillId="0" borderId="0" xfId="9">
      <alignment horizontal="right"/>
    </xf>
    <xf numFmtId="3" fontId="3" fillId="0" borderId="0" xfId="10">
      <alignment horizontal="right"/>
    </xf>
    <xf numFmtId="0" fontId="9" fillId="0" borderId="0" xfId="2" applyBorder="1"/>
    <xf numFmtId="0" fontId="0" fillId="0" borderId="0" xfId="0" applyNumberFormat="1"/>
    <xf numFmtId="0" fontId="21" fillId="0" borderId="0" xfId="6" applyFont="1" applyAlignment="1">
      <alignment horizontal="left"/>
    </xf>
    <xf numFmtId="0" fontId="22" fillId="0" borderId="0" xfId="0" applyFont="1"/>
  </cellXfs>
  <cellStyles count="51">
    <cellStyle name="20% - ส่วนที่ถูกเน้น1" xfId="28" builtinId="30" customBuiltin="1"/>
    <cellStyle name="20% - ส่วนที่ถูกเน้น2" xfId="32" builtinId="34" customBuiltin="1"/>
    <cellStyle name="20% - ส่วนที่ถูกเน้น3" xfId="36" builtinId="38" customBuiltin="1"/>
    <cellStyle name="20% - ส่วนที่ถูกเน้น4" xfId="40" builtinId="42" customBuiltin="1"/>
    <cellStyle name="20% - ส่วนที่ถูกเน้น5" xfId="44" builtinId="46" customBuiltin="1"/>
    <cellStyle name="20% - ส่วนที่ถูกเน้น6" xfId="48" builtinId="50" customBuiltin="1"/>
    <cellStyle name="40% - ส่วนที่ถูกเน้น1" xfId="29" builtinId="31" customBuiltin="1"/>
    <cellStyle name="40% - ส่วนที่ถูกเน้น2" xfId="33" builtinId="35" customBuiltin="1"/>
    <cellStyle name="40% - ส่วนที่ถูกเน้น3" xfId="37" builtinId="39" customBuiltin="1"/>
    <cellStyle name="40% - ส่วนที่ถูกเน้น4" xfId="41" builtinId="43" customBuiltin="1"/>
    <cellStyle name="40% - ส่วนที่ถูกเน้น5" xfId="45" builtinId="47" customBuiltin="1"/>
    <cellStyle name="40% - ส่วนที่ถูกเน้น6" xfId="49" builtinId="51" customBuiltin="1"/>
    <cellStyle name="60% - ส่วนที่ถูกเน้น1" xfId="30" builtinId="32" customBuiltin="1"/>
    <cellStyle name="60% - ส่วนที่ถูกเน้น2" xfId="34" builtinId="36" customBuiltin="1"/>
    <cellStyle name="60% - ส่วนที่ถูกเน้น3" xfId="38" builtinId="40" customBuiltin="1"/>
    <cellStyle name="60% - ส่วนที่ถูกเน้น4" xfId="42" builtinId="44" customBuiltin="1"/>
    <cellStyle name="60% - ส่วนที่ถูกเน้น5" xfId="46" builtinId="48" customBuiltin="1"/>
    <cellStyle name="60% - ส่วนที่ถูกเน้น6" xfId="50" builtinId="52" customBuiltin="1"/>
    <cellStyle name="Amounts" xfId="9" xr:uid="{00000000-0005-0000-0000-000000000000}"/>
    <cellStyle name="Table Details" xfId="8" xr:uid="{00000000-0005-0000-0000-000007000000}"/>
    <cellStyle name="Variance" xfId="10" xr:uid="{00000000-0005-0000-0000-000009000000}"/>
    <cellStyle name="Year" xfId="7" xr:uid="{00000000-0005-0000-0000-00000A000000}"/>
    <cellStyle name="การคำนวณ" xfId="21" builtinId="22" customBuiltin="1"/>
    <cellStyle name="ข้อความเตือน" xfId="24" builtinId="11" customBuiltin="1"/>
    <cellStyle name="ข้อความอธิบาย" xfId="6" builtinId="53" customBuiltin="1"/>
    <cellStyle name="จุลภาค" xfId="11" builtinId="3" customBuiltin="1"/>
    <cellStyle name="จุลภาค [0]" xfId="12" builtinId="6" customBuiltin="1"/>
    <cellStyle name="ชื่อเรื่อง" xfId="1" builtinId="15" customBuiltin="1"/>
    <cellStyle name="เซลล์ตรวจสอบ" xfId="23" builtinId="23" customBuiltin="1"/>
    <cellStyle name="เซลล์ที่มีลิงก์" xfId="22" builtinId="24" customBuiltin="1"/>
    <cellStyle name="ดี" xfId="16" builtinId="26" customBuiltin="1"/>
    <cellStyle name="ปกติ" xfId="0" builtinId="0" customBuiltin="1"/>
    <cellStyle name="ป้อนค่า" xfId="19" builtinId="20" customBuiltin="1"/>
    <cellStyle name="ปานกลาง" xfId="18" builtinId="28" customBuiltin="1"/>
    <cellStyle name="เปอร์เซ็นต์" xfId="15" builtinId="5" customBuiltin="1"/>
    <cellStyle name="ผลรวม" xfId="26" builtinId="25" customBuiltin="1"/>
    <cellStyle name="แย่" xfId="17" builtinId="27" customBuiltin="1"/>
    <cellStyle name="สกุลเงิน" xfId="13" builtinId="4" customBuiltin="1"/>
    <cellStyle name="สกุลเงิน [0]" xfId="14" builtinId="7" customBuiltin="1"/>
    <cellStyle name="ส่วนที่ถูกเน้น1" xfId="27" builtinId="29" customBuiltin="1"/>
    <cellStyle name="ส่วนที่ถูกเน้น2" xfId="31" builtinId="33" customBuiltin="1"/>
    <cellStyle name="ส่วนที่ถูกเน้น3" xfId="35" builtinId="37" customBuiltin="1"/>
    <cellStyle name="ส่วนที่ถูกเน้น4" xfId="39" builtinId="41" customBuiltin="1"/>
    <cellStyle name="ส่วนที่ถูกเน้น5" xfId="43" builtinId="45" customBuiltin="1"/>
    <cellStyle name="ส่วนที่ถูกเน้น6" xfId="47" builtinId="49" customBuiltin="1"/>
    <cellStyle name="แสดงผล" xfId="20" builtinId="21" customBuiltin="1"/>
    <cellStyle name="หมายเหตุ" xfId="2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eelawade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eelawade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eelawadee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eelawade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ข้อมูลแผนภูมิ!$C$3</c:f>
              <c:strCache>
                <c:ptCount val="1"/>
                <c:pt idx="0">
                  <c:v>ประมาณการ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ข้อมูลแผนภูมิ!$B$4:$B$6</c:f>
              <c:strCache>
                <c:ptCount val="3"/>
                <c:pt idx="0">
                  <c:v>กระแสเงินสด</c:v>
                </c:pt>
                <c:pt idx="1">
                  <c:v>รายได้รายเดือน</c:v>
                </c:pt>
                <c:pt idx="2">
                  <c:v>ค่าใช้จ่ายรายเดือน</c:v>
                </c:pt>
              </c:strCache>
            </c:strRef>
          </c:cat>
          <c:val>
            <c:numRef>
              <c:f>ข้อมูลแผนภูมิ!$C$4:$C$6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ข้อมูลแผนภูมิ!$D$3</c:f>
              <c:strCache>
                <c:ptCount val="1"/>
                <c:pt idx="0">
                  <c:v>ตามที่เป็นจริง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ข้อมูลแผนภูมิ!$B$4:$B$6</c:f>
              <c:strCache>
                <c:ptCount val="3"/>
                <c:pt idx="0">
                  <c:v>กระแสเงินสด</c:v>
                </c:pt>
                <c:pt idx="1">
                  <c:v>รายได้รายเดือน</c:v>
                </c:pt>
                <c:pt idx="2">
                  <c:v>ค่าใช้จ่ายรายเดือน</c:v>
                </c:pt>
              </c:strCache>
            </c:strRef>
          </c:cat>
          <c:val>
            <c:numRef>
              <c:f>ข้อมูลแผนภูมิ!$D$4:$D$6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฿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397509630415868"/>
          <c:h val="0.22965089461422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514350</xdr:colOff>
      <xdr:row>4</xdr:row>
      <xdr:rowOff>2609117</xdr:rowOff>
    </xdr:to>
    <xdr:graphicFrame macro="">
      <xdr:nvGraphicFramePr>
        <xdr:cNvPr id="3" name="แผนภูมิงบประมาณ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กระแสเงินสด" displayName="กระแสเงินสด" ref="B6:E9" totalsRowCount="1">
  <autoFilter ref="B6:E8" xr:uid="{00000000-0009-0000-0100-000001000000}"/>
  <tableColumns count="4">
    <tableColumn id="1" xr3:uid="{00000000-0010-0000-0000-000001000000}" name="กระแสเงินสด" totalsRowLabel="ผลรวมเงินสด" totalsRowDxfId="11" dataCellStyle="Table Details"/>
    <tableColumn id="3" xr3:uid="{00000000-0010-0000-0000-000003000000}" name="ประมาณการ" totalsRowFunction="custom" totalsRowDxfId="10" dataCellStyle="Amounts">
      <totalsRowFormula>C7-C8</totalsRowFormula>
    </tableColumn>
    <tableColumn id="4" xr3:uid="{00000000-0010-0000-0000-000004000000}" name="ตามที่เป็นจริง" totalsRowFunction="custom" totalsRowDxfId="9" dataCellStyle="Amounts">
      <totalsRowFormula>D7-D8</totalsRowFormula>
    </tableColumn>
    <tableColumn id="5" xr3:uid="{00000000-0010-0000-0000-000005000000}" name="ค่าความแปรปรวน" totalsRowFunction="sum" totalsRowDxfId="8" dataCellStyle="Variance">
      <calculatedColumnFormula>รายได้[[#Totals],[ค่าความแปรปรวน]]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รายได้" displayName="รายได้" ref="B5:E9" totalsRowCount="1">
  <autoFilter ref="B5:E8" xr:uid="{00000000-0009-0000-0100-000005000000}"/>
  <tableColumns count="4">
    <tableColumn id="1" xr3:uid="{00000000-0010-0000-0100-000001000000}" name="รายได้รายเดือน" totalsRowLabel="รายรับทั้งหมด" totalsRowDxfId="7" dataCellStyle="Table Details"/>
    <tableColumn id="3" xr3:uid="{00000000-0010-0000-0100-000003000000}" name="ประมาณการ" totalsRowFunction="sum" totalsRowDxfId="6" dataCellStyle="Amounts"/>
    <tableColumn id="4" xr3:uid="{00000000-0010-0000-0100-000004000000}" name="ตามที่เป็นจริง" totalsRowFunction="sum" totalsRowDxfId="5" dataCellStyle="Amounts"/>
    <tableColumn id="5" xr3:uid="{00000000-0010-0000-0100-000005000000}" name="ค่าความแปรปรวน" totalsRowFunction="sum" totalsRowDxfId="4" dataCellStyle="Variance">
      <calculatedColumnFormula>รายได้[[#This Row],[ตามที่เป็นจริง]]-รายได้[[#This Row],[ประมาณการ]]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ค่าใช้จ่าย" displayName="ค่าใช้จ่าย" ref="B5:E26" totalsRowCount="1">
  <autoFilter ref="B5:E25" xr:uid="{00000000-0009-0000-0100-000009000000}"/>
  <tableColumns count="4">
    <tableColumn id="1" xr3:uid="{00000000-0010-0000-0200-000001000000}" name="ค่าใช้จ่ายรายเดือน" totalsRowLabel="ผลรวม" totalsRowDxfId="3" dataCellStyle="Table Details"/>
    <tableColumn id="3" xr3:uid="{00000000-0010-0000-0200-000003000000}" name="ประมาณการ" totalsRowFunction="sum" totalsRowDxfId="2" dataCellStyle="Amounts"/>
    <tableColumn id="4" xr3:uid="{00000000-0010-0000-0200-000004000000}" name="ตามที่เป็นจริง" totalsRowFunction="sum" totalsRowDxfId="1" dataCellStyle="Amounts"/>
    <tableColumn id="5" xr3:uid="{00000000-0010-0000-0200-000005000000}" name="ค่าความแปรปรวน" totalsRowFunction="sum" totalsRowDxfId="0" dataCellStyle="Variance">
      <calculatedColumnFormula>ค่าใช้จ่าย[[#This Row],[ประมาณการ]]-ค่าใช้จ่าย[[#This Row],[ตามที่เป็นจริง]]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25"/>
  <cols>
    <col min="1" max="1" width="2.5" customWidth="1"/>
    <col min="2" max="2" width="44.3984375" customWidth="1"/>
    <col min="3" max="3" width="18" customWidth="1"/>
    <col min="4" max="5" width="14.296875" style="2" customWidth="1"/>
    <col min="6" max="6" width="2.69921875" customWidth="1"/>
  </cols>
  <sheetData>
    <row r="1" spans="2:5" ht="23.25" customHeight="1" x14ac:dyDescent="0.25">
      <c r="B1" s="4" t="s">
        <v>0</v>
      </c>
      <c r="C1" s="2"/>
    </row>
    <row r="2" spans="2:5" ht="46.5" customHeight="1" x14ac:dyDescent="0.25">
      <c r="B2" s="3" t="s">
        <v>1</v>
      </c>
      <c r="C2" s="2"/>
    </row>
    <row r="3" spans="2:5" ht="26.25" thickBot="1" x14ac:dyDescent="0.4">
      <c r="B3" s="11" t="str">
        <f ca="1">TEXT(TODAY(),"mmmm")</f>
        <v>สิงหาคม</v>
      </c>
      <c r="C3" s="2"/>
    </row>
    <row r="4" spans="2:5" ht="25.5" x14ac:dyDescent="0.25">
      <c r="B4" s="6">
        <f ca="1">YEAR(TODAY())+543</f>
        <v>2561</v>
      </c>
      <c r="C4" s="2"/>
    </row>
    <row r="5" spans="2:5" ht="219.75" customHeight="1" x14ac:dyDescent="0.25">
      <c r="B5" s="5" t="s">
        <v>2</v>
      </c>
      <c r="C5" s="18"/>
      <c r="D5" s="18"/>
      <c r="E5" s="18"/>
    </row>
    <row r="6" spans="2:5" ht="45" customHeight="1" x14ac:dyDescent="0.45">
      <c r="B6" s="16" t="s">
        <v>3</v>
      </c>
      <c r="C6" s="8" t="s">
        <v>7</v>
      </c>
      <c r="D6" s="8" t="s">
        <v>8</v>
      </c>
      <c r="E6" s="8" t="s">
        <v>9</v>
      </c>
    </row>
    <row r="7" spans="2:5" ht="17.25" customHeight="1" x14ac:dyDescent="0.25">
      <c r="B7" s="13" t="s">
        <v>4</v>
      </c>
      <c r="C7" s="14">
        <f>รายได้[[#Totals],[ประมาณการ]]</f>
        <v>5700</v>
      </c>
      <c r="D7" s="14">
        <f>รายได้[[#Totals],[ตามที่เป็นจริง]]</f>
        <v>5500</v>
      </c>
      <c r="E7" s="15">
        <f>รายได้[[#Totals],[ค่าความแปรปรวน]]</f>
        <v>-200</v>
      </c>
    </row>
    <row r="8" spans="2:5" ht="17.25" customHeight="1" x14ac:dyDescent="0.25">
      <c r="B8" s="13" t="s">
        <v>5</v>
      </c>
      <c r="C8" s="14">
        <f>ค่าใช้จ่าย[[#Totals],[ประมาณการ]]</f>
        <v>3603</v>
      </c>
      <c r="D8" s="14">
        <f>ค่าใช้จ่าย[[#Totals],[ตามที่เป็นจริง]]</f>
        <v>3655</v>
      </c>
      <c r="E8" s="15">
        <f>ค่าใช้จ่าย[[#Totals],[ค่าความแปรปรวน]]</f>
        <v>-52</v>
      </c>
    </row>
    <row r="9" spans="2:5" ht="17.25" customHeight="1" x14ac:dyDescent="0.25">
      <c r="B9" s="8" t="s">
        <v>6</v>
      </c>
      <c r="C9" s="7">
        <f>C7-C8</f>
        <v>2097</v>
      </c>
      <c r="D9" s="7">
        <f>D7-D8</f>
        <v>1845</v>
      </c>
      <c r="E9" s="7">
        <f>SUBTOTAL(109,กระแสเงินสด[ค่าความแปรปรวน])</f>
        <v>-252</v>
      </c>
    </row>
  </sheetData>
  <dataValidations count="10">
    <dataValidation allowBlank="1" showInputMessage="1" showErrorMessage="1" prompt="สร้างงบประมาณครอบครัวในเวิร์กบุ๊กนี้ แผนภูมิและตารางกระแสเงินสดในเวิร์กชีตนี้จะปรับปรุงโดยอัตโนมัติโดยยึดตามรายรับรายเดือน และค่าใช้จ่ายที่ใส่ไว้ในเวิร์กชีตอื่น" sqref="A1" xr:uid="{00000000-0002-0000-0000-000000000000}"/>
    <dataValidation allowBlank="1" showInputMessage="1" showErrorMessage="1" prompt="ใส่ชื่อสำหรับงบประมาณในเซลล์นี้" sqref="B1" xr:uid="{00000000-0002-0000-0000-000001000000}"/>
    <dataValidation allowBlank="1" showInputMessage="1" showErrorMessage="1" prompt="ใส่เดือนในเซลล์นี้และปีในเซลล์ด้านล่าง" sqref="B3" xr:uid="{00000000-0002-0000-0000-000002000000}"/>
    <dataValidation allowBlank="1" showInputMessage="1" showErrorMessage="1" prompt="ใส่ปีในเซลล์นี้" sqref="B4" xr:uid="{00000000-0002-0000-0000-000003000000}"/>
    <dataValidation allowBlank="1" showInputMessage="1" showErrorMessage="1" prompt="มีการอัปเดตยอดรวมรายได้และค่าใช้จ่ายทั้งหมดในคอลัมน์นี้โดยอัตโนมัติโดยยึดตามค่าที่ใส่ในตารางรายได้และค่าใช้จ่าย" sqref="B6" xr:uid="{00000000-0002-0000-0000-000004000000}"/>
    <dataValidation allowBlank="1" showInputMessage="1" showErrorMessage="1" prompt="มีการอัปเดตรายได้และค่าใช้จ่ายจริงโดยอัตโนมัติในคอลัมน์นี้ภายใต้ส่วนหัวนี้" sqref="D6" xr:uid="{00000000-0002-0000-0000-000005000000}"/>
    <dataValidation allowBlank="1" showInputMessage="1" showErrorMessage="1" prompt="มีการอัปเดตยอดผลต่างและไอคอนโดยอัตโนมัติในคอลัมน์นี้ภายใต้ส่วนหัวนี้" sqref="E6" xr:uid="{00000000-0002-0000-0000-000006000000}"/>
    <dataValidation allowBlank="1" showInputMessage="1" showErrorMessage="1" prompt="แผนภูมิแสดงการเปรียบเทียบกระแสเงินสดจริงและกระแสเงินสดที่คาดการณ์ รายได้รายเดือน และค่าใช้จ่ายรายเดือน" sqref="B5" xr:uid="{00000000-0002-0000-0000-000007000000}"/>
    <dataValidation allowBlank="1" showInputMessage="1" showErrorMessage="1" prompt="ชื่อของเวิร์กชีตนี้อยู่ในเซลล์นี้ และแผนภูมิและเคล็ดลับในเซลล์ B5 ใส่เดือนในเซลล์ด้านล่าง" sqref="B2" xr:uid="{00000000-0002-0000-0000-000008000000}"/>
    <dataValidation allowBlank="1" showInputMessage="1" showErrorMessage="1" prompt="มีการอัปเดตรายได้ที่คาดการณ์และค่าใช้จ่ายในคอลัมน์นี้ภายใต้ส่วนหัวนี้โดยอัตโนมัติ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25"/>
  <cols>
    <col min="1" max="1" width="2.5" customWidth="1"/>
    <col min="2" max="2" width="44.3984375" customWidth="1"/>
    <col min="3" max="3" width="18" customWidth="1"/>
    <col min="4" max="5" width="14.296875" style="2" customWidth="1"/>
    <col min="6" max="6" width="2.69921875" customWidth="1"/>
  </cols>
  <sheetData>
    <row r="1" spans="2:5" ht="23.25" customHeight="1" x14ac:dyDescent="0.25">
      <c r="B1" s="4" t="str">
        <f>ชื่อ</f>
        <v>ชื่อ</v>
      </c>
      <c r="C1" s="2"/>
    </row>
    <row r="2" spans="2:5" ht="46.5" customHeight="1" x14ac:dyDescent="0.25">
      <c r="B2" s="3" t="str">
        <f>ชื่องบประมาณ</f>
        <v>งบประมาณของครอบครัว</v>
      </c>
      <c r="C2" s="17"/>
    </row>
    <row r="3" spans="2:5" ht="26.25" thickBot="1" x14ac:dyDescent="0.4">
      <c r="B3" s="11" t="str">
        <f ca="1">Month</f>
        <v>สิงหาคม</v>
      </c>
      <c r="C3" s="2"/>
    </row>
    <row r="4" spans="2:5" ht="25.5" x14ac:dyDescent="0.25">
      <c r="B4" s="6">
        <f ca="1">ปี</f>
        <v>2561</v>
      </c>
      <c r="C4" s="2"/>
    </row>
    <row r="5" spans="2:5" ht="45" customHeight="1" x14ac:dyDescent="0.45">
      <c r="B5" s="12" t="s">
        <v>10</v>
      </c>
      <c r="C5" t="s">
        <v>7</v>
      </c>
      <c r="D5" t="s">
        <v>8</v>
      </c>
      <c r="E5" t="s">
        <v>9</v>
      </c>
    </row>
    <row r="6" spans="2:5" ht="17.25" customHeight="1" x14ac:dyDescent="0.25">
      <c r="B6" s="13" t="s">
        <v>11</v>
      </c>
      <c r="C6" s="14">
        <v>4000</v>
      </c>
      <c r="D6" s="14">
        <v>4000</v>
      </c>
      <c r="E6" s="15">
        <f>รายได้[[#This Row],[ตามที่เป็นจริง]]-รายได้[[#This Row],[ประมาณการ]]</f>
        <v>0</v>
      </c>
    </row>
    <row r="7" spans="2:5" ht="17.25" customHeight="1" x14ac:dyDescent="0.25">
      <c r="B7" s="13" t="s">
        <v>12</v>
      </c>
      <c r="C7" s="14">
        <v>1400</v>
      </c>
      <c r="D7" s="14">
        <v>1500</v>
      </c>
      <c r="E7" s="15">
        <f>รายได้[[#This Row],[ตามที่เป็นจริง]]-รายได้[[#This Row],[ประมาณการ]]</f>
        <v>100</v>
      </c>
    </row>
    <row r="8" spans="2:5" ht="17.25" customHeight="1" x14ac:dyDescent="0.25">
      <c r="B8" s="13" t="s">
        <v>13</v>
      </c>
      <c r="C8" s="14">
        <v>300</v>
      </c>
      <c r="D8" s="14">
        <v>0</v>
      </c>
      <c r="E8" s="15">
        <f>รายได้[[#This Row],[ตามที่เป็นจริง]]-รายได้[[#This Row],[ประมาณการ]]</f>
        <v>-300</v>
      </c>
    </row>
    <row r="9" spans="2:5" ht="17.25" customHeight="1" x14ac:dyDescent="0.25">
      <c r="B9" s="8" t="s">
        <v>4</v>
      </c>
      <c r="C9" s="7">
        <f>SUBTOTAL(109,รายได้[ประมาณการ])</f>
        <v>5700</v>
      </c>
      <c r="D9" s="7">
        <f>SUBTOTAL(109,รายได้[ตามที่เป็นจริง])</f>
        <v>5500</v>
      </c>
      <c r="E9" s="7">
        <f>SUBTOTAL(109,รายได้[ค่าความแปรปรวน])</f>
        <v>-200</v>
      </c>
    </row>
  </sheetData>
  <dataValidations count="9">
    <dataValidation allowBlank="1" showInputMessage="1" showErrorMessage="1" prompt="คำนวณค่าความแปรปรวนโดยอัตโนมัติ มีการคำนวณค่าความแปรปรวนโดยอัตโนมัติ และมีการอัปเดตไอคอนในคอลัมน์นี้ภายใต้ส่วนหัวนี้" sqref="E5" xr:uid="{00000000-0002-0000-0100-000000000000}"/>
    <dataValidation allowBlank="1" showInputMessage="1" showErrorMessage="1" prompt="ใส่รายได้จริงในคอลัมน์นี้ภายใต้ส่วนหัวนี้" sqref="D5" xr:uid="{00000000-0002-0000-0100-000001000000}"/>
    <dataValidation allowBlank="1" showInputMessage="1" showErrorMessage="1" prompt="ใส่รายได้ที่คาดการณ์ในคอลัมน์นี้ภายใต้ส่วนหัวนี้" sqref="C5" xr:uid="{00000000-0002-0000-0100-000002000000}"/>
    <dataValidation allowBlank="1" showInputMessage="1" showErrorMessage="1" prompt="ใส่ข้อมูลรายได้รายเดือนในคอลัมน์นี้ภายใต้ส่วนหัวนี้ ใช้ตัวกรองส่วนหัวเพื่อค้นหารายการที่เฉพาะเจาะจง" sqref="B5" xr:uid="{00000000-0002-0000-0100-000003000000}"/>
    <dataValidation allowBlank="1" showInputMessage="1" showErrorMessage="1" prompt="มีการอัปเดตปีโดยยึดตามปีที่ใส่ลงในเซลล์ B4 ในเวิร์กชีตกระแสเงินสด ใส่รายละเอียดรายได้ในตารางด้านล่าง" sqref="B4" xr:uid="{00000000-0002-0000-0100-000004000000}"/>
    <dataValidation allowBlank="1" showInputMessage="1" showErrorMessage="1" prompt="มีการอัปเดตเดือนโดยอัตโนมัติโดยยึดตามเดือนที่ใส่ลงในเซลล์ B3 ในเวิร์กชีตกระแสเงินสด" sqref="B3" xr:uid="{00000000-0002-0000-0100-000005000000}"/>
    <dataValidation allowBlank="1" showInputMessage="1" showErrorMessage="1" prompt="มีการอัปเดตชื่อโดยอัตโนมัติโดยยึดตามชื่อที่ใส่ลงในเซลล์ B1 ในเวิร์กชีตกระแสเงินสด" sqref="B1" xr:uid="{00000000-0002-0000-0100-000006000000}"/>
    <dataValidation allowBlank="1" showInputMessage="1" showErrorMessage="1" prompt="ใส่รายละเอียดในตารางรายได้ในเวิร์กชีตนี้สำหรับการติดตามรายได้รายเดือนที่คาดการณ์และรายได้จริง" sqref="A1" xr:uid="{00000000-0002-0000-0100-000007000000}"/>
    <dataValidation allowBlank="1" showInputMessage="1" showErrorMessage="1" prompt="มีการอัปเดตชื่อเรื่องโดยอัตโนมัติโดยยึดตามชื่อเรื่องที่ใส่ลงในเซลล์ B2 ในเวิร์กชีตกระแสเงินสด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25"/>
  <cols>
    <col min="1" max="1" width="2.5" customWidth="1"/>
    <col min="2" max="2" width="44.3984375" customWidth="1"/>
    <col min="3" max="3" width="18" customWidth="1"/>
    <col min="4" max="5" width="14.296875" style="2" customWidth="1"/>
    <col min="6" max="6" width="2.69921875" customWidth="1"/>
  </cols>
  <sheetData>
    <row r="1" spans="2:5" ht="23.25" customHeight="1" x14ac:dyDescent="0.25">
      <c r="B1" s="4" t="str">
        <f>ชื่อ</f>
        <v>ชื่อ</v>
      </c>
      <c r="C1" s="2"/>
    </row>
    <row r="2" spans="2:5" ht="46.5" customHeight="1" x14ac:dyDescent="0.25">
      <c r="B2" s="3" t="str">
        <f>ชื่องบประมาณ</f>
        <v>งบประมาณของครอบครัว</v>
      </c>
      <c r="C2" s="2"/>
    </row>
    <row r="3" spans="2:5" ht="26.25" thickBot="1" x14ac:dyDescent="0.4">
      <c r="B3" s="11" t="str">
        <f ca="1">Month</f>
        <v>สิงหาคม</v>
      </c>
      <c r="C3" s="2"/>
    </row>
    <row r="4" spans="2:5" ht="25.5" x14ac:dyDescent="0.25">
      <c r="B4" s="6">
        <f ca="1">ปี</f>
        <v>2561</v>
      </c>
      <c r="C4" s="2"/>
    </row>
    <row r="5" spans="2:5" ht="45" customHeight="1" x14ac:dyDescent="0.45">
      <c r="B5" s="9" t="s">
        <v>14</v>
      </c>
      <c r="C5" t="s">
        <v>7</v>
      </c>
      <c r="D5" t="s">
        <v>8</v>
      </c>
      <c r="E5" t="s">
        <v>9</v>
      </c>
    </row>
    <row r="6" spans="2:5" ht="17.25" customHeight="1" x14ac:dyDescent="0.25">
      <c r="B6" s="13" t="s">
        <v>15</v>
      </c>
      <c r="C6" s="14">
        <v>1500</v>
      </c>
      <c r="D6" s="14">
        <v>1500</v>
      </c>
      <c r="E6" s="15">
        <f>ค่าใช้จ่าย[[#This Row],[ประมาณการ]]-ค่าใช้จ่าย[[#This Row],[ตามที่เป็นจริง]]</f>
        <v>0</v>
      </c>
    </row>
    <row r="7" spans="2:5" ht="17.25" customHeight="1" x14ac:dyDescent="0.25">
      <c r="B7" s="13" t="s">
        <v>16</v>
      </c>
      <c r="C7" s="14">
        <v>250</v>
      </c>
      <c r="D7" s="14">
        <v>280</v>
      </c>
      <c r="E7" s="15">
        <f>ค่าใช้จ่าย[[#This Row],[ประมาณการ]]-ค่าใช้จ่าย[[#This Row],[ตามที่เป็นจริง]]</f>
        <v>-30</v>
      </c>
    </row>
    <row r="8" spans="2:5" ht="17.25" customHeight="1" x14ac:dyDescent="0.25">
      <c r="B8" s="13" t="s">
        <v>17</v>
      </c>
      <c r="C8" s="14">
        <v>38</v>
      </c>
      <c r="D8" s="14">
        <v>38</v>
      </c>
      <c r="E8" s="15">
        <f>ค่าใช้จ่าย[[#This Row],[ประมาณการ]]-ค่าใช้จ่าย[[#This Row],[ตามที่เป็นจริง]]</f>
        <v>0</v>
      </c>
    </row>
    <row r="9" spans="2:5" ht="17.25" customHeight="1" x14ac:dyDescent="0.25">
      <c r="B9" s="13" t="s">
        <v>18</v>
      </c>
      <c r="C9" s="14">
        <v>65</v>
      </c>
      <c r="D9" s="14">
        <v>78</v>
      </c>
      <c r="E9" s="15">
        <f>ค่าใช้จ่าย[[#This Row],[ประมาณการ]]-ค่าใช้จ่าย[[#This Row],[ตามที่เป็นจริง]]</f>
        <v>-13</v>
      </c>
    </row>
    <row r="10" spans="2:5" ht="17.25" customHeight="1" x14ac:dyDescent="0.25">
      <c r="B10" s="13" t="s">
        <v>19</v>
      </c>
      <c r="C10" s="14">
        <v>25</v>
      </c>
      <c r="D10" s="14">
        <v>21</v>
      </c>
      <c r="E10" s="15">
        <f>ค่าใช้จ่าย[[#This Row],[ประมาณการ]]-ค่าใช้จ่าย[[#This Row],[ตามที่เป็นจริง]]</f>
        <v>4</v>
      </c>
    </row>
    <row r="11" spans="2:5" ht="17.25" customHeight="1" x14ac:dyDescent="0.25">
      <c r="B11" s="13" t="s">
        <v>20</v>
      </c>
      <c r="C11" s="14">
        <v>75</v>
      </c>
      <c r="D11" s="14">
        <v>83</v>
      </c>
      <c r="E11" s="15">
        <f>ค่าใช้จ่าย[[#This Row],[ประมาณการ]]-ค่าใช้จ่าย[[#This Row],[ตามที่เป็นจริง]]</f>
        <v>-8</v>
      </c>
    </row>
    <row r="12" spans="2:5" ht="17.25" customHeight="1" x14ac:dyDescent="0.25">
      <c r="B12" s="13" t="s">
        <v>21</v>
      </c>
      <c r="C12" s="14">
        <v>60</v>
      </c>
      <c r="D12" s="14">
        <v>60</v>
      </c>
      <c r="E12" s="15">
        <f>ค่าใช้จ่าย[[#This Row],[ประมาณการ]]-ค่าใช้จ่าย[[#This Row],[ตามที่เป็นจริง]]</f>
        <v>0</v>
      </c>
    </row>
    <row r="13" spans="2:5" ht="17.25" customHeight="1" x14ac:dyDescent="0.25">
      <c r="B13" s="13" t="s">
        <v>22</v>
      </c>
      <c r="C13" s="14">
        <v>0</v>
      </c>
      <c r="D13" s="14">
        <v>60</v>
      </c>
      <c r="E13" s="15">
        <f>ค่าใช้จ่าย[[#This Row],[ประมาณการ]]-ค่าใช้จ่าย[[#This Row],[ตามที่เป็นจริง]]</f>
        <v>-60</v>
      </c>
    </row>
    <row r="14" spans="2:5" ht="17.25" customHeight="1" x14ac:dyDescent="0.25">
      <c r="B14" s="13" t="s">
        <v>23</v>
      </c>
      <c r="C14" s="14">
        <v>180</v>
      </c>
      <c r="D14" s="14">
        <v>150</v>
      </c>
      <c r="E14" s="15">
        <f>ค่าใช้จ่าย[[#This Row],[ประมาณการ]]-ค่าใช้จ่าย[[#This Row],[ตามที่เป็นจริง]]</f>
        <v>30</v>
      </c>
    </row>
    <row r="15" spans="2:5" ht="17.25" customHeight="1" x14ac:dyDescent="0.25">
      <c r="B15" s="13" t="s">
        <v>24</v>
      </c>
      <c r="C15" s="14">
        <v>250</v>
      </c>
      <c r="D15" s="14">
        <v>250</v>
      </c>
      <c r="E15" s="15">
        <f>ค่าใช้จ่าย[[#This Row],[ประมาณการ]]-ค่าใช้จ่าย[[#This Row],[ตามที่เป็นจริง]]</f>
        <v>0</v>
      </c>
    </row>
    <row r="16" spans="2:5" ht="17.25" customHeight="1" x14ac:dyDescent="0.25">
      <c r="B16" s="13" t="s">
        <v>25</v>
      </c>
      <c r="C16" s="14">
        <v>75</v>
      </c>
      <c r="D16" s="14">
        <v>80</v>
      </c>
      <c r="E16" s="15">
        <f>ค่าใช้จ่าย[[#This Row],[ประมาณการ]]-ค่าใช้จ่าย[[#This Row],[ตามที่เป็นจริง]]</f>
        <v>-5</v>
      </c>
    </row>
    <row r="17" spans="2:5" ht="17.25" customHeight="1" x14ac:dyDescent="0.25">
      <c r="B17" s="13" t="s">
        <v>26</v>
      </c>
      <c r="C17" s="14">
        <v>280</v>
      </c>
      <c r="D17" s="14">
        <v>260</v>
      </c>
      <c r="E17" s="15">
        <f>ค่าใช้จ่าย[[#This Row],[ประมาณการ]]-ค่าใช้จ่าย[[#This Row],[ตามที่เป็นจริง]]</f>
        <v>20</v>
      </c>
    </row>
    <row r="18" spans="2:5" ht="17.25" customHeight="1" x14ac:dyDescent="0.25">
      <c r="B18" s="13" t="s">
        <v>27</v>
      </c>
      <c r="C18" s="14">
        <v>75</v>
      </c>
      <c r="D18" s="14">
        <v>65</v>
      </c>
      <c r="E18" s="15">
        <f>ค่าใช้จ่าย[[#This Row],[ประมาณการ]]-ค่าใช้จ่าย[[#This Row],[ตามที่เป็นจริง]]</f>
        <v>10</v>
      </c>
    </row>
    <row r="19" spans="2:5" ht="17.25" customHeight="1" x14ac:dyDescent="0.25">
      <c r="B19" s="13" t="s">
        <v>28</v>
      </c>
      <c r="C19" s="14">
        <v>255</v>
      </c>
      <c r="D19" s="14">
        <v>255</v>
      </c>
      <c r="E19" s="15">
        <f>ค่าใช้จ่าย[[#This Row],[ประมาณการ]]-ค่าใช้จ่าย[[#This Row],[ตามที่เป็นจริง]]</f>
        <v>0</v>
      </c>
    </row>
    <row r="20" spans="2:5" ht="17.25" customHeight="1" x14ac:dyDescent="0.25">
      <c r="B20" s="13" t="s">
        <v>29</v>
      </c>
      <c r="C20" s="14">
        <v>100</v>
      </c>
      <c r="D20" s="14">
        <v>100</v>
      </c>
      <c r="E20" s="15">
        <f>ค่าใช้จ่าย[[#This Row],[ประมาณการ]]-ค่าใช้จ่าย[[#This Row],[ตามที่เป็นจริง]]</f>
        <v>0</v>
      </c>
    </row>
    <row r="21" spans="2:5" ht="17.25" customHeight="1" x14ac:dyDescent="0.25">
      <c r="B21" s="13" t="s">
        <v>30</v>
      </c>
      <c r="C21" s="14">
        <v>0</v>
      </c>
      <c r="D21" s="14">
        <v>0</v>
      </c>
      <c r="E21" s="15">
        <f>ค่าใช้จ่าย[[#This Row],[ประมาณการ]]-ค่าใช้จ่าย[[#This Row],[ตามที่เป็นจริง]]</f>
        <v>0</v>
      </c>
    </row>
    <row r="22" spans="2:5" ht="17.25" customHeight="1" x14ac:dyDescent="0.25">
      <c r="B22" s="13" t="s">
        <v>31</v>
      </c>
      <c r="C22" s="14">
        <v>0</v>
      </c>
      <c r="D22" s="14">
        <v>0</v>
      </c>
      <c r="E22" s="15">
        <f>ค่าใช้จ่าย[[#This Row],[ประมาณการ]]-ค่าใช้จ่าย[[#This Row],[ตามที่เป็นจริง]]</f>
        <v>0</v>
      </c>
    </row>
    <row r="23" spans="2:5" ht="17.25" customHeight="1" x14ac:dyDescent="0.25">
      <c r="B23" s="13" t="s">
        <v>32</v>
      </c>
      <c r="C23" s="14">
        <v>150</v>
      </c>
      <c r="D23" s="14">
        <v>150</v>
      </c>
      <c r="E23" s="15">
        <f>ค่าใช้จ่าย[[#This Row],[ประมาณการ]]-ค่าใช้จ่าย[[#This Row],[ตามที่เป็นจริง]]</f>
        <v>0</v>
      </c>
    </row>
    <row r="24" spans="2:5" ht="17.25" customHeight="1" x14ac:dyDescent="0.25">
      <c r="B24" s="13" t="s">
        <v>33</v>
      </c>
      <c r="C24" s="14">
        <v>225</v>
      </c>
      <c r="D24" s="14">
        <v>225</v>
      </c>
      <c r="E24" s="15">
        <f>ค่าใช้จ่าย[[#This Row],[ประมาณการ]]-ค่าใช้จ่าย[[#This Row],[ตามที่เป็นจริง]]</f>
        <v>0</v>
      </c>
    </row>
    <row r="25" spans="2:5" ht="17.25" customHeight="1" x14ac:dyDescent="0.25">
      <c r="B25" s="13" t="s">
        <v>34</v>
      </c>
      <c r="C25" s="14">
        <v>0</v>
      </c>
      <c r="D25" s="14">
        <v>0</v>
      </c>
      <c r="E25" s="15">
        <f>ค่าใช้จ่าย[[#This Row],[ประมาณการ]]-ค่าใช้จ่าย[[#This Row],[ตามที่เป็นจริง]]</f>
        <v>0</v>
      </c>
    </row>
    <row r="26" spans="2:5" ht="17.25" customHeight="1" x14ac:dyDescent="0.25">
      <c r="B26" s="8" t="s">
        <v>35</v>
      </c>
      <c r="C26" s="7">
        <f>SUBTOTAL(109,ค่าใช้จ่าย[ประมาณการ])</f>
        <v>3603</v>
      </c>
      <c r="D26" s="7">
        <f>SUBTOTAL(109,ค่าใช้จ่าย[ตามที่เป็นจริง])</f>
        <v>3655</v>
      </c>
      <c r="E26" s="7">
        <f>SUBTOTAL(109,ค่าใช้จ่าย[ค่าความแปรปรวน])</f>
        <v>-52</v>
      </c>
    </row>
  </sheetData>
  <dataValidations count="9">
    <dataValidation allowBlank="1" showInputMessage="1" showErrorMessage="1" prompt="ใส่รายละเอียดในตารางค่าใช้จ่ายในเวิร์กชีตนี้สำหรับการติดตามค่าใช้จ่ายที่คาดการณ์และค่าใช้จ่ายจริง" sqref="A1" xr:uid="{00000000-0002-0000-0200-000000000000}"/>
    <dataValidation allowBlank="1" showInputMessage="1" showErrorMessage="1" prompt="มีการอัปเดตชื่อโดยอัตโนมัติโดยยึดตามชื่อที่ใส่ลงในเซลล์ B1 ในเวิร์กชีตกระแสเงินสด" sqref="B1" xr:uid="{00000000-0002-0000-0200-000001000000}"/>
    <dataValidation allowBlank="1" showInputMessage="1" showErrorMessage="1" prompt="มีการอัปเดตเดือนโดยอัตโนมัติโดยยึดตามเดือนที่ใส่ลงในเซลล์ B3 ในเวิร์กชีตกระแสเงินสด" sqref="B3" xr:uid="{00000000-0002-0000-0200-000002000000}"/>
    <dataValidation allowBlank="1" showInputMessage="1" showErrorMessage="1" prompt="มีการอัปเดตปีโดยยึดตามปีที่ใส่ลงในเซลล์ B4 ในเวิร์กชีตกระแสเงินสด ใส่รายละเอียดค่าใช้จ่ายในตารางด้านล่าง" sqref="B4" xr:uid="{00000000-0002-0000-0200-000003000000}"/>
    <dataValidation allowBlank="1" showInputMessage="1" showErrorMessage="1" prompt="ใส่ข้อมูลค่าใช้จ่ายรายเดือนในคอลัมน์นี้ภายใต้ส่วนหัวนี้ ใช้ตัวกรองส่วนหัวเพื่อค้นหารายการที่เฉพาะเจาะจง" sqref="B5" xr:uid="{00000000-0002-0000-0200-000004000000}"/>
    <dataValidation allowBlank="1" showInputMessage="1" showErrorMessage="1" prompt="ใส่ค่าใช้จ่ายที่คาดการณ์ในคอลัมน์นี้ภายใต้ส่วนหัวนี้" sqref="C5" xr:uid="{00000000-0002-0000-0200-000005000000}"/>
    <dataValidation allowBlank="1" showInputMessage="1" showErrorMessage="1" prompt="ใส่ค่าใช้จ่ายจริงในคอลัมน์นี้ภายใต้ส่วนหัวนี้" sqref="D5" xr:uid="{00000000-0002-0000-0200-000006000000}"/>
    <dataValidation allowBlank="1" showInputMessage="1" showErrorMessage="1" prompt="คำนวณค่าความแปรปรวนโดยอัตโนมัติ มีการคำนวณค่าความแปรปรวนโดยอัตโนมัติ และมีการอัปเดตไอคอนในคอลัมน์นี้ภายใต้ส่วนหัวนี้" sqref="E5" xr:uid="{00000000-0002-0000-0200-000007000000}"/>
    <dataValidation allowBlank="1" showInputMessage="1" showErrorMessage="1" prompt="มีการอัปเดตชื่อเรื่องโดยอัตโนมัติโดยยึดตามชื่อเรื่องที่ใส่ลงในเซลล์ B2 ในเวิร์กชีตกระแสเงินสด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6.5" x14ac:dyDescent="0.25"/>
  <cols>
    <col min="1" max="1" width="1.59765625" customWidth="1"/>
    <col min="2" max="2" width="14.69921875" customWidth="1"/>
    <col min="3" max="4" width="12.3984375" customWidth="1"/>
  </cols>
  <sheetData>
    <row r="1" spans="2:4" ht="39" x14ac:dyDescent="0.45">
      <c r="B1" s="10" t="s">
        <v>36</v>
      </c>
      <c r="C1" s="1"/>
      <c r="D1" s="1"/>
    </row>
    <row r="3" spans="2:4" x14ac:dyDescent="0.25">
      <c r="B3" s="19"/>
      <c r="C3" s="19" t="s">
        <v>7</v>
      </c>
      <c r="D3" s="19" t="s">
        <v>8</v>
      </c>
    </row>
    <row r="4" spans="2:4" x14ac:dyDescent="0.25">
      <c r="B4" s="19" t="s">
        <v>3</v>
      </c>
      <c r="C4" s="19">
        <f>กระแสเงินสด[[#Totals],[ประมาณการ]]</f>
        <v>2097</v>
      </c>
      <c r="D4" s="19">
        <f>กระแสเงินสด[[#Totals],[ตามที่เป็นจริง]]</f>
        <v>1845</v>
      </c>
    </row>
    <row r="5" spans="2:4" x14ac:dyDescent="0.25">
      <c r="B5" s="19" t="s">
        <v>10</v>
      </c>
      <c r="C5" s="19">
        <f>รายได้[[#Totals],[ประมาณการ]]</f>
        <v>5700</v>
      </c>
      <c r="D5" s="19">
        <f>รายได้[[#Totals],[ตามที่เป็นจริง]]</f>
        <v>5500</v>
      </c>
    </row>
    <row r="6" spans="2:4" x14ac:dyDescent="0.25">
      <c r="B6" s="19" t="s">
        <v>14</v>
      </c>
      <c r="C6" s="19">
        <f>ค่าใช้จ่าย[[#Totals],[ประมาณการ]]</f>
        <v>3603</v>
      </c>
      <c r="D6" s="19">
        <f>ค่าใช้จ่าย[[#Totals],[ตามที่เป็นจริง]]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7</vt:i4>
      </vt:variant>
    </vt:vector>
  </HeadingPairs>
  <TitlesOfParts>
    <vt:vector size="11" baseType="lpstr">
      <vt:lpstr>กระแสเงินสด</vt:lpstr>
      <vt:lpstr>รายได้รายเดือน</vt:lpstr>
      <vt:lpstr>ค่าใช้จ่ายรายเดือน</vt:lpstr>
      <vt:lpstr>ข้อมูลแผนภูมิ</vt:lpstr>
      <vt:lpstr>Month</vt:lpstr>
      <vt:lpstr>กระแสเงินสด!Print_Titles</vt:lpstr>
      <vt:lpstr>ค่าใช้จ่ายรายเดือน!Print_Titles</vt:lpstr>
      <vt:lpstr>รายได้รายเดือน!Print_Titles</vt:lpstr>
      <vt:lpstr>ชื่อ</vt:lpstr>
      <vt:lpstr>ชื่องบประมาณ</vt:lpstr>
      <vt:lpstr>ปี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2018-08-10T05:51:52Z</dcterms:created>
  <dcterms:modified xsi:type="dcterms:W3CDTF">2018-08-24T06:42:34Z</dcterms:modified>
</cp:coreProperties>
</file>