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4"/>
  <workbookPr filterPrivacy="1" codeName="ThisWorkbook"/>
  <xr:revisionPtr revIDLastSave="73" documentId="13_ncr:1_{1CA6AF99-86DA-4BBB-A24A-7F59EF1D33AA}" xr6:coauthVersionLast="47" xr6:coauthVersionMax="47" xr10:uidLastSave="{89CCA1DF-4413-4A27-AB13-2EB47268AD6B}"/>
  <bookViews>
    <workbookView xWindow="-120" yWindow="-120" windowWidth="28470" windowHeight="15675" tabRatio="502" xr2:uid="{00000000-000D-0000-FFFF-FFFF00000000}"/>
  </bookViews>
  <sheets>
    <sheet name="ข้อมูลประชากรศาสตร์ของคู่แข่ง" sheetId="2" r:id="rId1"/>
    <sheet name="การวิเคราะห์คู่แข่ง" sheetId="4" r:id="rId2"/>
  </sheets>
  <definedNames>
    <definedName name="_xlnm.Print_Titles" localSheetId="1">การวิเคราะห์คู่แข่ง!$4:$5</definedName>
    <definedName name="_xlnm.Print_Titles" localSheetId="0">ข้อมูลประชากรศาสตร์ของคู่แข่ง!$4:$4</definedName>
    <definedName name="คู่แข่ง">ข้อมูลด้านประชากรศาสตร์[ชื่อคู่แข่ง]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4" l="1"/>
  <c r="O6" i="4" l="1"/>
  <c r="O7" i="4"/>
  <c r="O8" i="4"/>
  <c r="O9" i="4"/>
  <c r="O10" i="4"/>
  <c r="N11" i="4"/>
  <c r="M11" i="4"/>
  <c r="L11" i="4"/>
  <c r="K11" i="4"/>
  <c r="J11" i="4"/>
  <c r="I11" i="4"/>
  <c r="H11" i="4"/>
  <c r="G11" i="4"/>
  <c r="F11" i="4"/>
  <c r="E11" i="4"/>
  <c r="D11" i="4"/>
  <c r="C11" i="4"/>
  <c r="O11" i="4" l="1"/>
</calcChain>
</file>

<file path=xl/sharedStrings.xml><?xml version="1.0" encoding="utf-8"?>
<sst xmlns="http://schemas.openxmlformats.org/spreadsheetml/2006/main" count="61" uniqueCount="49">
  <si>
    <t>ชื่อบริษัท | ข้อมูลด้านประชากรศาสตร์ของคู่แข่ง</t>
  </si>
  <si>
    <t>การวิเคราะห์คู่แข่ง</t>
  </si>
  <si>
    <t>ชื่อคู่แข่ง</t>
  </si>
  <si>
    <t>คู่แข่งรายที่ 1</t>
  </si>
  <si>
    <t>คู่แข่งรายที่ 2</t>
  </si>
  <si>
    <t>คู่แข่งรายที่ 3</t>
  </si>
  <si>
    <t>คู่แข่งรายที่ 4</t>
  </si>
  <si>
    <t>คู่แข่งรายที่ 5</t>
  </si>
  <si>
    <t>ขนาดบริษัท</t>
  </si>
  <si>
    <t>เล็ก</t>
  </si>
  <si>
    <t>ใหญ่</t>
  </si>
  <si>
    <t>ปานกลาง</t>
  </si>
  <si>
    <t>จำนวนปีที่ดำเนินธุรกิจ</t>
  </si>
  <si>
    <t>พนักงาน</t>
  </si>
  <si>
    <t>โรงงาน</t>
  </si>
  <si>
    <t>ร้านค้าปลีก</t>
  </si>
  <si>
    <t>ความเป็นเจ้าของ</t>
  </si>
  <si>
    <t>เอกชน</t>
  </si>
  <si>
    <t>มหาชน</t>
  </si>
  <si>
    <t>ระบบการจัดการบริษัท</t>
  </si>
  <si>
    <t>ใช่</t>
  </si>
  <si>
    <t>โครงสร้าง</t>
  </si>
  <si>
    <t>เจ้าของรายเดียว</t>
  </si>
  <si>
    <t>C Corp</t>
  </si>
  <si>
    <t>LLC</t>
  </si>
  <si>
    <t>S Corp</t>
  </si>
  <si>
    <t>บันทึกย่อ</t>
  </si>
  <si>
    <t>บันทึกย่อของฉัน</t>
  </si>
  <si>
    <t>ข้อมูลด้านประชากรศาสตร์ของคู่แข่ง</t>
  </si>
  <si>
    <t>ค่าเฉลี่ย</t>
  </si>
  <si>
    <t>ตำแหน่งที่ตั้งของร้านค้าปลีก</t>
  </si>
  <si>
    <t xml:space="preserve">0  ไม่ใช้ </t>
  </si>
  <si>
    <t>ยอดขายรายปี</t>
  </si>
  <si>
    <t>1  ใช้ขั้นต่ำสุด</t>
  </si>
  <si>
    <t>การเปรียบเทียบผลิตภัณฑ์</t>
  </si>
  <si>
    <t>2  ใช้บ้างเล็กน้อย</t>
  </si>
  <si>
    <t>ราคาผลิตภัณฑ์</t>
  </si>
  <si>
    <t>3  ใช้ปานกลาง</t>
  </si>
  <si>
    <t>การตลาด</t>
  </si>
  <si>
    <t>4  ใช้ขั้นสูงสุด</t>
  </si>
  <si>
    <t>ต้นทุนการผลิต</t>
  </si>
  <si>
    <t>อัตราการขยายตัว</t>
  </si>
  <si>
    <t>ความเป็นผู้นำ</t>
  </si>
  <si>
    <t>การกระจายผลิตภัณฑ์</t>
  </si>
  <si>
    <t>ผู้จัดจำหน่าย</t>
  </si>
  <si>
    <t>เงินร่วมลงทุน</t>
  </si>
  <si>
    <t>ความต้องการตลาด</t>
  </si>
  <si>
    <t>ผลรวม</t>
  </si>
  <si>
    <r>
      <t xml:space="preserve">     </t>
    </r>
    <r>
      <rPr>
        <sz val="9"/>
        <color theme="1" tint="0.1499984740745262"/>
        <rFont val="Leelawadee"/>
        <family val="2"/>
      </rPr>
      <t xml:space="preserve">ใช้มาตราส่วนนี้เพื่อให้คะแนนคู่แข่งแต่ละราย: </t>
    </r>
    <r>
      <rPr>
        <sz val="9"/>
        <color theme="1" tint="0.249977111117893"/>
        <rFont val="Leelawadee"/>
        <family val="2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</si>
</sst>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#,##0.0"/>
    <numFmt numFmtId="190" formatCode="0.0"/>
  </numFmts>
  <fonts count="26" x14ac:knownFonts="1">
    <font>
      <sz val="10"/>
      <color theme="1" tint="0.3499862666707358"/>
      <name val="Leelawadee"/>
      <family val="2"/>
    </font>
    <font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rgb="FF9C0006"/>
      <name val="Leelawadee"/>
      <family val="2"/>
    </font>
    <font>
      <b/>
      <sz val="11"/>
      <color rgb="FFFA7D00"/>
      <name val="Leelawadee"/>
      <family val="2"/>
    </font>
    <font>
      <b/>
      <sz val="11"/>
      <color theme="0"/>
      <name val="Leelawadee"/>
      <family val="2"/>
    </font>
    <font>
      <sz val="10"/>
      <color theme="1" tint="0.3499862666707358"/>
      <name val="Leelawadee"/>
      <family val="2"/>
    </font>
    <font>
      <i/>
      <sz val="11"/>
      <color rgb="FF7F7F7F"/>
      <name val="Leelawadee"/>
      <family val="2"/>
    </font>
    <font>
      <u/>
      <sz val="10"/>
      <color theme="11"/>
      <name val="Leelawadee"/>
      <family val="2"/>
    </font>
    <font>
      <sz val="11"/>
      <color rgb="FF006100"/>
      <name val="Leelawadee"/>
      <family val="2"/>
    </font>
    <font>
      <sz val="24"/>
      <color theme="4"/>
      <name val="Leelawadee"/>
      <family val="2"/>
    </font>
    <font>
      <b/>
      <sz val="10"/>
      <color theme="4"/>
      <name val="Leelawadee"/>
      <family val="2"/>
    </font>
    <font>
      <b/>
      <sz val="11"/>
      <color theme="3"/>
      <name val="Leelawadee"/>
      <family val="2"/>
    </font>
    <font>
      <u/>
      <sz val="9"/>
      <color theme="10"/>
      <name val="Leelawadee"/>
      <family val="2"/>
    </font>
    <font>
      <sz val="11"/>
      <color rgb="FF3F3F76"/>
      <name val="Leelawadee"/>
      <family val="2"/>
    </font>
    <font>
      <sz val="11"/>
      <color rgb="FFFA7D00"/>
      <name val="Leelawadee"/>
      <family val="2"/>
    </font>
    <font>
      <sz val="11"/>
      <color rgb="FF9C5700"/>
      <name val="Leelawadee"/>
      <family val="2"/>
    </font>
    <font>
      <b/>
      <sz val="11"/>
      <color rgb="FF3F3F3F"/>
      <name val="Leelawadee"/>
      <family val="2"/>
    </font>
    <font>
      <sz val="18"/>
      <color theme="3"/>
      <name val="Leelawadee"/>
      <family val="2"/>
    </font>
    <font>
      <b/>
      <sz val="11"/>
      <color theme="1"/>
      <name val="Leelawadee"/>
      <family val="2"/>
    </font>
    <font>
      <sz val="11"/>
      <color rgb="FFFF0000"/>
      <name val="Leelawadee"/>
      <family val="2"/>
    </font>
    <font>
      <sz val="9"/>
      <color theme="1" tint="0.3499862666707358"/>
      <name val="Leelawadee"/>
      <family val="2"/>
    </font>
    <font>
      <b/>
      <sz val="10"/>
      <color theme="1" tint="0.3499862666707358"/>
      <name val="Leelawadee"/>
      <family val="2"/>
    </font>
    <font>
      <sz val="9"/>
      <color theme="1" tint="0.249977111117893"/>
      <name val="Leelawadee"/>
      <family val="2"/>
    </font>
    <font>
      <sz val="9"/>
      <color theme="1" tint="0.1499984740745262"/>
      <name val="Leelawadee"/>
      <family val="2"/>
    </font>
    <font>
      <b/>
      <sz val="24"/>
      <color theme="4"/>
      <name val="Leelawadee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lightUp">
        <fgColor theme="0" tint="-0.14993743705557422"/>
        <bgColor theme="0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/>
    </xf>
    <xf numFmtId="0" fontId="21" fillId="3" borderId="0" applyNumberFormat="0" applyFon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wrapText="1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 wrapText="1"/>
    </xf>
    <xf numFmtId="188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3" fillId="6" borderId="0" applyNumberFormat="0" applyBorder="0" applyAlignment="0" applyProtection="0"/>
    <xf numFmtId="0" fontId="16" fillId="7" borderId="0" applyNumberFormat="0" applyBorder="0" applyAlignment="0" applyProtection="0"/>
    <xf numFmtId="0" fontId="14" fillId="8" borderId="2" applyNumberFormat="0" applyAlignment="0" applyProtection="0"/>
    <xf numFmtId="0" fontId="17" fillId="9" borderId="3" applyNumberFormat="0" applyAlignment="0" applyProtection="0"/>
    <xf numFmtId="0" fontId="4" fillId="9" borderId="2" applyNumberFormat="0" applyAlignment="0" applyProtection="0"/>
    <xf numFmtId="0" fontId="15" fillId="0" borderId="4" applyNumberFormat="0" applyFill="0" applyAlignment="0" applyProtection="0"/>
    <xf numFmtId="0" fontId="5" fillId="10" borderId="5" applyNumberFormat="0" applyAlignment="0" applyProtection="0"/>
    <xf numFmtId="0" fontId="20" fillId="0" borderId="0" applyNumberFormat="0" applyFill="0" applyBorder="0" applyAlignment="0" applyProtection="0"/>
    <xf numFmtId="0" fontId="6" fillId="11" borderId="6" applyNumberFormat="0" applyFont="0" applyAlignment="0" applyProtection="0"/>
    <xf numFmtId="0" fontId="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7">
    <xf numFmtId="0" fontId="0" fillId="0" borderId="0" xfId="0">
      <alignment vertical="center" wrapText="1"/>
    </xf>
    <xf numFmtId="0" fontId="0" fillId="3" borderId="0" xfId="1" applyFont="1">
      <alignment vertical="center"/>
    </xf>
    <xf numFmtId="0" fontId="0" fillId="0" borderId="0" xfId="0" applyAlignment="1">
      <alignment vertical="center"/>
    </xf>
    <xf numFmtId="0" fontId="13" fillId="3" borderId="0" xfId="4" applyFill="1" applyAlignment="1">
      <alignment horizontal="left" vertical="center"/>
    </xf>
    <xf numFmtId="0" fontId="13" fillId="3" borderId="0" xfId="4" applyFill="1" applyAlignment="1">
      <alignment horizontal="center" vertical="center"/>
    </xf>
    <xf numFmtId="0" fontId="23" fillId="4" borderId="0" xfId="0" applyFont="1" applyFill="1" applyAlignment="1">
      <alignment vertical="center"/>
    </xf>
    <xf numFmtId="0" fontId="23" fillId="4" borderId="0" xfId="0" applyFont="1" applyFill="1">
      <alignment vertical="center" wrapText="1"/>
    </xf>
    <xf numFmtId="0" fontId="25" fillId="2" borderId="0" xfId="2" applyFont="1" applyFill="1" applyAlignment="1">
      <alignment vertical="center"/>
    </xf>
    <xf numFmtId="0" fontId="25" fillId="0" borderId="0" xfId="2" applyFont="1" applyAlignment="1">
      <alignment vertical="center"/>
    </xf>
    <xf numFmtId="0" fontId="22" fillId="0" borderId="0" xfId="0" applyFont="1" applyAlignment="1">
      <alignment horizontal="left" vertical="center"/>
    </xf>
    <xf numFmtId="0" fontId="11" fillId="0" borderId="0" xfId="3" applyAlignment="1">
      <alignment wrapText="1"/>
    </xf>
    <xf numFmtId="0" fontId="11" fillId="0" borderId="0" xfId="3" applyBorder="1" applyAlignment="1">
      <alignment wrapText="1"/>
    </xf>
    <xf numFmtId="0" fontId="0" fillId="0" borderId="0" xfId="0" applyFont="1">
      <alignment vertical="center" wrapText="1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189" fontId="0" fillId="0" borderId="0" xfId="0" applyNumberFormat="1" applyFont="1" applyAlignment="1">
      <alignment horizontal="center" vertical="center"/>
    </xf>
    <xf numFmtId="190" fontId="0" fillId="0" borderId="0" xfId="0" applyNumberFormat="1" applyFont="1" applyAlignment="1">
      <alignment horizontal="center" vertical="center"/>
    </xf>
  </cellXfs>
  <cellStyles count="50">
    <cellStyle name="20% - ส่วนที่ถูกเน้น1" xfId="27" builtinId="30" customBuiltin="1"/>
    <cellStyle name="20% - ส่วนที่ถูกเน้น2" xfId="31" builtinId="34" customBuiltin="1"/>
    <cellStyle name="20% - ส่วนที่ถูกเน้น3" xfId="35" builtinId="38" customBuiltin="1"/>
    <cellStyle name="20% - ส่วนที่ถูกเน้น4" xfId="39" builtinId="42" customBuiltin="1"/>
    <cellStyle name="20% - ส่วนที่ถูกเน้น5" xfId="43" builtinId="46" customBuiltin="1"/>
    <cellStyle name="20% - ส่วนที่ถูกเน้น6" xfId="47" builtinId="50" customBuiltin="1"/>
    <cellStyle name="40% - ส่วนที่ถูกเน้น1" xfId="28" builtinId="31" customBuiltin="1"/>
    <cellStyle name="40% - ส่วนที่ถูกเน้น2" xfId="32" builtinId="35" customBuiltin="1"/>
    <cellStyle name="40% - ส่วนที่ถูกเน้น3" xfId="36" builtinId="39" customBuiltin="1"/>
    <cellStyle name="40% - ส่วนที่ถูกเน้น4" xfId="40" builtinId="43" customBuiltin="1"/>
    <cellStyle name="40% - ส่วนที่ถูกเน้น5" xfId="44" builtinId="47" customBuiltin="1"/>
    <cellStyle name="40% - ส่วนที่ถูกเน้น6" xfId="48" builtinId="51" customBuiltin="1"/>
    <cellStyle name="60% - ส่วนที่ถูกเน้น1" xfId="29" builtinId="32" customBuiltin="1"/>
    <cellStyle name="60% - ส่วนที่ถูกเน้น2" xfId="33" builtinId="36" customBuiltin="1"/>
    <cellStyle name="60% - ส่วนที่ถูกเน้น3" xfId="37" builtinId="40" customBuiltin="1"/>
    <cellStyle name="60% - ส่วนที่ถูกเน้น4" xfId="41" builtinId="44" customBuiltin="1"/>
    <cellStyle name="60% - ส่วนที่ถูกเน้น5" xfId="45" builtinId="48" customBuiltin="1"/>
    <cellStyle name="60% - ส่วนที่ถูกเน้น6" xfId="49" builtinId="52" customBuiltin="1"/>
    <cellStyle name="Followed Hyperlink" xfId="5" builtinId="9" customBuiltin="1"/>
    <cellStyle name="Hyperlink" xfId="4" builtinId="8" customBuiltin="1"/>
    <cellStyle name="การคำนวณ" xfId="19" builtinId="22" customBuiltin="1"/>
    <cellStyle name="ข้อความเตือน" xfId="22" builtinId="11" customBuiltin="1"/>
    <cellStyle name="ข้อความอธิบาย" xfId="24" builtinId="53" customBuiltin="1"/>
    <cellStyle name="จุลภาค" xfId="6" builtinId="3" customBuiltin="1"/>
    <cellStyle name="จุลภาค [0]" xfId="7" builtinId="6" customBuiltin="1"/>
    <cellStyle name="ชื่อเรื่อง" xfId="11" builtinId="15" customBuiltin="1"/>
    <cellStyle name="เซลล์ตรวจสอบ" xfId="21" builtinId="23" customBuiltin="1"/>
    <cellStyle name="เซลล์ที่มีลิงก์" xfId="20" builtinId="24" customBuiltin="1"/>
    <cellStyle name="ดี" xfId="14" builtinId="26" customBuiltin="1"/>
    <cellStyle name="แบนเนอร์" xfId="1" xr:uid="{00000000-0005-0000-0000-000000000000}"/>
    <cellStyle name="ปกติ" xfId="0" builtinId="0" customBuiltin="1"/>
    <cellStyle name="ป้อนค่า" xfId="17" builtinId="20" customBuiltin="1"/>
    <cellStyle name="ปานกลาง" xfId="16" builtinId="28" customBuiltin="1"/>
    <cellStyle name="เปอร์เซ็นต์" xfId="10" builtinId="5" customBuiltin="1"/>
    <cellStyle name="ผลรวม" xfId="25" builtinId="25" customBuiltin="1"/>
    <cellStyle name="แย่" xfId="15" builtinId="27" customBuiltin="1"/>
    <cellStyle name="สกุลเงิน" xfId="8" builtinId="4" customBuiltin="1"/>
    <cellStyle name="สกุลเงิน [0]" xfId="9" builtinId="7" customBuiltin="1"/>
    <cellStyle name="ส่วนที่ถูกเน้น1" xfId="26" builtinId="29" customBuiltin="1"/>
    <cellStyle name="ส่วนที่ถูกเน้น2" xfId="30" builtinId="33" customBuiltin="1"/>
    <cellStyle name="ส่วนที่ถูกเน้น3" xfId="34" builtinId="37" customBuiltin="1"/>
    <cellStyle name="ส่วนที่ถูกเน้น4" xfId="38" builtinId="41" customBuiltin="1"/>
    <cellStyle name="ส่วนที่ถูกเน้น5" xfId="42" builtinId="45" customBuiltin="1"/>
    <cellStyle name="ส่วนที่ถูกเน้น6" xfId="46" builtinId="49" customBuiltin="1"/>
    <cellStyle name="แสดงผล" xfId="18" builtinId="21" customBuiltin="1"/>
    <cellStyle name="หมายเหตุ" xfId="23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12" builtinId="18" customBuiltin="1"/>
    <cellStyle name="หัวเรื่อง 4" xfId="13" builtinId="19" customBuiltin="1"/>
  </cellStyles>
  <dxfs count="46"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numFmt numFmtId="190" formatCode="0.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numFmt numFmtId="189" formatCode="#,##0.0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numFmt numFmtId="189" formatCode="#,##0.0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numFmt numFmtId="189" formatCode="#,##0.0"/>
      <alignment horizontal="right" vertical="center" textRotation="0" wrapText="0" indent="4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numFmt numFmtId="189" formatCode="#,##0.0"/>
      <alignment horizontal="right" vertical="center" textRotation="0" wrapText="0" indent="4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numFmt numFmtId="189" formatCode="#,##0.0"/>
      <alignment horizontal="right" vertical="center" textRotation="0" wrapText="0" indent="4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numFmt numFmtId="189" formatCode="#,##0.0"/>
      <alignment horizontal="right" vertical="center" textRotation="0" wrapText="0" indent="4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numFmt numFmtId="189" formatCode="#,##0.0"/>
      <alignment horizontal="right" vertical="center" textRotation="0" wrapText="0" indent="4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numFmt numFmtId="189" formatCode="#,##0.0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numFmt numFmtId="189" formatCode="#,##0.0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numFmt numFmtId="189" formatCode="#,##0.0"/>
      <alignment horizontal="right" vertical="center" textRotation="0" wrapText="0" indent="4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numFmt numFmtId="189" formatCode="#,##0.0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numFmt numFmtId="189" formatCode="#,##0.0"/>
      <alignment horizontal="right" vertical="center" textRotation="0" wrapText="0" indent="3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8"/>
        <name val="Leelawadee"/>
        <family val="2"/>
        <scheme val="none"/>
      </font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</font>
    </dxf>
    <dxf>
      <font>
        <b/>
        <i val="0"/>
        <color theme="1" tint="0.3499862666707358"/>
      </font>
    </dxf>
    <dxf>
      <font>
        <b/>
        <i val="0"/>
        <color theme="4"/>
      </font>
    </dxf>
    <dxf>
      <font>
        <color theme="4"/>
      </font>
      <border>
        <right style="thin">
          <color theme="0" tint="-0.14996795556505021"/>
        </right>
        <bottom style="medium">
          <color theme="1" tint="0.14996795556505021"/>
        </bottom>
        <vertical style="thin">
          <color theme="0" tint="-0.14996795556505021"/>
        </vertical>
      </border>
    </dxf>
    <dxf>
      <font>
        <b val="0"/>
        <i val="0"/>
      </font>
      <border>
        <horizontal style="thin">
          <color theme="0" tint="-0.14996795556505021"/>
        </horizontal>
      </border>
    </dxf>
  </dxfs>
  <tableStyles count="1" defaultPivotStyle="PivotStyleLight2">
    <tableStyle name="การวิเคราะห์คู่แข่ง" pivot="0" count="5" xr9:uid="{00000000-0011-0000-FFFF-FFFF00000000}">
      <tableStyleElement type="wholeTable" dxfId="45"/>
      <tableStyleElement type="headerRow" dxfId="44"/>
      <tableStyleElement type="totalRow" dxfId="43"/>
      <tableStyleElement type="firstColumn" dxfId="42"/>
      <tableStyleElement type="firstHeaderCell" dxfId="4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&#3585;&#3634;&#3619;&#3623;&#3636;&#3648;&#3588;&#3619;&#3634;&#3632;&#3627;&#3660;&#3588;&#3641;&#3656;&#3649;&#3586;&#3656;&#3591;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&#3586;&#3657;&#3629;&#3617;&#3641;&#3621;&#3611;&#3619;&#3632;&#3594;&#3634;&#3585;&#3619;&#3624;&#3634;&#3626;&#3605;&#3619;&#3660;&#3586;&#3629;&#3591;&#3588;&#3641;&#3656;&#3649;&#3586;&#3656;&#3591;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19051</xdr:colOff>
      <xdr:row>2</xdr:row>
      <xdr:rowOff>85725</xdr:rowOff>
    </xdr:from>
    <xdr:ext cx="1866900" cy="245708"/>
    <xdr:sp macro="" textlink="">
      <xdr:nvSpPr>
        <xdr:cNvPr id="2" name="เข้าสู่การวิเคราะห์คู่แข่ง" descr="ปุ่มนำทางไปที่เวิร์กชีตการวิเคราะห์คู่แข่ง">
          <a:hlinkClick xmlns:r="http://schemas.openxmlformats.org/officeDocument/2006/relationships" r:id="rId1" tooltip="เลือกเพื่อไปที่เวิร์กชีตการวิเคราะห์คู่แข่ง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3831" y="862965"/>
          <a:ext cx="1866900" cy="24570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th-th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เข้าสู่การวิเคราะห์คู่แข่ง </a:t>
          </a:r>
          <a:r>
            <a:rPr lang="th-th" sz="1000" spc="20" baseline="0">
              <a:solidFill>
                <a:schemeClr val="accent1"/>
              </a:solidFill>
              <a:latin typeface="Leelawadee" panose="020B0502040204020203" pitchFamily="34" charset="-34"/>
              <a:cs typeface="Leelawadee" panose="020B0502040204020203" pitchFamily="34" charset="-34"/>
            </a:rPr>
            <a:t>&gt;&gt;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23246</xdr:colOff>
      <xdr:row>2</xdr:row>
      <xdr:rowOff>95250</xdr:rowOff>
    </xdr:from>
    <xdr:ext cx="2301336" cy="245708"/>
    <xdr:sp macro="" textlink="">
      <xdr:nvSpPr>
        <xdr:cNvPr id="2" name="ดูข้อมูลด้านประชากรศาสตร์ของคู่แข่ง" descr="ปุ่มนำทางไปที่เวิร์กชีตข้อมูลด้านประชากรศาสตร์ของคู่แข่ง">
          <a:hlinkClick xmlns:r="http://schemas.openxmlformats.org/officeDocument/2006/relationships" r:id="rId1" tooltip="เลือกเพื่อไปที่เวิร์กชีตข้อมูลด้านประชากรศาสตร์ของคู่แข่ง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68026" y="872490"/>
          <a:ext cx="2301336" cy="245708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 rtl="0"/>
          <a:r>
            <a:rPr lang="th-th" sz="1000" spc="20" baseline="0">
              <a:solidFill>
                <a:schemeClr val="accent1"/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&lt;&lt;</a:t>
          </a:r>
          <a:r>
            <a:rPr lang="th-th" sz="1000" spc="20" baseline="0">
              <a:solidFill>
                <a:schemeClr val="tx1">
                  <a:lumMod val="85000"/>
                  <a:lumOff val="15000"/>
                </a:schemeClr>
              </a:solidFill>
              <a:latin typeface="Leelawadee" panose="020B0502040204020203" pitchFamily="34" charset="-34"/>
              <a:ea typeface="+mn-ea"/>
              <a:cs typeface="Leelawadee" panose="020B0502040204020203" pitchFamily="34" charset="-34"/>
            </a:rPr>
            <a:t> ดูข้อมูลด้านประชากรศาสตร์ของคู่แข่ง </a:t>
          </a:r>
        </a:p>
      </xdr:txBody>
    </xdr:sp>
    <xdr:clientData/>
  </xdr:oneCellAnchor>
</xdr:wsDr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ข้อมูลด้านประชากรศาสตร์" displayName="ข้อมูลด้านประชากรศาสตร์" ref="B4:K9" headerRowDxfId="40" dataDxfId="0">
  <tableColumns count="10">
    <tableColumn id="1" xr3:uid="{00000000-0010-0000-0000-000001000000}" name="ชื่อคู่แข่ง" totalsRowLabel="ค่าเฉลี่ย" dataDxfId="10" dataCellStyle="ปกติ"/>
    <tableColumn id="2" xr3:uid="{00000000-0010-0000-0000-000002000000}" name="ขนาดบริษัท" dataDxfId="9"/>
    <tableColumn id="3" xr3:uid="{00000000-0010-0000-0000-000003000000}" name="จำนวนปีที่ดำเนินธุรกิจ" dataDxfId="8"/>
    <tableColumn id="4" xr3:uid="{00000000-0010-0000-0000-000004000000}" name="พนักงาน" dataDxfId="7"/>
    <tableColumn id="5" xr3:uid="{00000000-0010-0000-0000-000005000000}" name="โรงงาน" dataDxfId="6"/>
    <tableColumn id="6" xr3:uid="{00000000-0010-0000-0000-000006000000}" name="ร้านค้าปลีก" dataDxfId="5"/>
    <tableColumn id="7" xr3:uid="{00000000-0010-0000-0000-000007000000}" name="ความเป็นเจ้าของ" dataDxfId="4"/>
    <tableColumn id="8" xr3:uid="{00000000-0010-0000-0000-000008000000}" name="ระบบการจัดการบริษัท" dataDxfId="3"/>
    <tableColumn id="9" xr3:uid="{00000000-0010-0000-0000-000009000000}" name="โครงสร้าง" dataDxfId="2"/>
    <tableColumn id="23" xr3:uid="{00000000-0010-0000-0000-000017000000}" name="บันทึกย่อ" dataDxfId="1"/>
  </tableColumns>
  <tableStyleInfo name="การวิเคราะห์คู่แข่ง" showFirstColumn="1" showLastColumn="0" showRowStripes="1" showColumnStripes="0"/>
  <extLst>
    <ext xmlns:x14="http://schemas.microsoft.com/office/spreadsheetml/2009/9/main" uri="{504A1905-F514-4f6f-8877-14C23A59335A}">
      <x14:table altTextSummary="ใส่ชื่อคู่แข่ง ขนาดบริษัท จำนวนปีที่ดำเนินธุรกิจ พนักงาน โรงงาน ร้านค้าปลีก ชนิดความเป็นเจ้าของ สถานะระบบการจัดการบริษัท โครงสร้าง และบันทึกย่อในตารางนี้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การวิเคราะห์" displayName="การวิเคราะห์" ref="B5:O11" totalsRowCount="1" headerRowDxfId="39">
  <tableColumns count="14">
    <tableColumn id="1" xr3:uid="{00000000-0010-0000-0100-000001000000}" name="ชื่อคู่แข่ง" totalsRowLabel="ค่าเฉลี่ย" dataDxfId="38" totalsRowDxfId="37" dataCellStyle="ปกติ"/>
    <tableColumn id="10" xr3:uid="{00000000-0010-0000-0100-00000A000000}" name="ตำแหน่งที่ตั้งของร้านค้าปลีก" totalsRowFunction="custom" dataDxfId="36" totalsRowDxfId="35">
      <totalsRowFormula>IFERROR(SUBTOTAL(101,การวิเคราะห์[ตำแหน่งที่ตั้งของร้านค้าปลีก]),"")</totalsRowFormula>
    </tableColumn>
    <tableColumn id="11" xr3:uid="{00000000-0010-0000-0100-00000B000000}" name="ยอดขายรายปี" totalsRowFunction="custom" dataDxfId="34" totalsRowDxfId="33">
      <totalsRowFormula>IFERROR(SUBTOTAL(101,การวิเคราะห์[ยอดขายรายปี]),"")</totalsRowFormula>
    </tableColumn>
    <tableColumn id="12" xr3:uid="{00000000-0010-0000-0100-00000C000000}" name="การเปรียบเทียบผลิตภัณฑ์" totalsRowFunction="custom" dataDxfId="32" totalsRowDxfId="31">
      <totalsRowFormula>IFERROR(SUBTOTAL(101,การวิเคราะห์[การเปรียบเทียบผลิตภัณฑ์]),"")</totalsRowFormula>
    </tableColumn>
    <tableColumn id="13" xr3:uid="{00000000-0010-0000-0100-00000D000000}" name="ราคาผลิตภัณฑ์" totalsRowFunction="custom" dataDxfId="30" totalsRowDxfId="29">
      <totalsRowFormula>IFERROR(SUBTOTAL(101,การวิเคราะห์[ราคาผลิตภัณฑ์]),"")</totalsRowFormula>
    </tableColumn>
    <tableColumn id="14" xr3:uid="{00000000-0010-0000-0100-00000E000000}" name="การตลาด" totalsRowFunction="custom" dataDxfId="28" totalsRowDxfId="27">
      <totalsRowFormula>IFERROR(SUBTOTAL(101,การวิเคราะห์[การตลาด]),"")</totalsRowFormula>
    </tableColumn>
    <tableColumn id="15" xr3:uid="{00000000-0010-0000-0100-00000F000000}" name="ต้นทุนการผลิต" totalsRowFunction="custom" dataDxfId="26" totalsRowDxfId="25">
      <totalsRowFormula>IFERROR(SUBTOTAL(101,การวิเคราะห์[ต้นทุนการผลิต]),"")</totalsRowFormula>
    </tableColumn>
    <tableColumn id="16" xr3:uid="{00000000-0010-0000-0100-000010000000}" name="อัตราการขยายตัว" totalsRowFunction="custom" dataDxfId="24" totalsRowDxfId="23">
      <totalsRowFormula>IFERROR(SUBTOTAL(101,การวิเคราะห์[อัตราการขยายตัว]),"")</totalsRowFormula>
    </tableColumn>
    <tableColumn id="17" xr3:uid="{00000000-0010-0000-0100-000011000000}" name="ความเป็นผู้นำ" totalsRowFunction="custom" dataDxfId="22" totalsRowDxfId="21">
      <totalsRowFormula>IFERROR(SUBTOTAL(101,การวิเคราะห์[ความเป็นผู้นำ]),"")</totalsRowFormula>
    </tableColumn>
    <tableColumn id="18" xr3:uid="{00000000-0010-0000-0100-000012000000}" name="การกระจายผลิตภัณฑ์" totalsRowFunction="custom" dataDxfId="20" totalsRowDxfId="19">
      <totalsRowFormula>IFERROR(SUBTOTAL(101,การวิเคราะห์[การกระจายผลิตภัณฑ์]),"")</totalsRowFormula>
    </tableColumn>
    <tableColumn id="19" xr3:uid="{00000000-0010-0000-0100-000013000000}" name="ผู้จัดจำหน่าย" totalsRowFunction="custom" dataDxfId="18" totalsRowDxfId="17">
      <totalsRowFormula>IFERROR(SUBTOTAL(101,การวิเคราะห์[ผู้จัดจำหน่าย]),"")</totalsRowFormula>
    </tableColumn>
    <tableColumn id="20" xr3:uid="{00000000-0010-0000-0100-000014000000}" name="เงินร่วมลงทุน" totalsRowFunction="custom" dataDxfId="16" totalsRowDxfId="15">
      <totalsRowFormula>IFERROR(SUBTOTAL(101,การวิเคราะห์[เงินร่วมลงทุน]),"")</totalsRowFormula>
    </tableColumn>
    <tableColumn id="21" xr3:uid="{00000000-0010-0000-0100-000015000000}" name="ความต้องการตลาด" totalsRowFunction="custom" dataDxfId="14" totalsRowDxfId="13">
      <totalsRowFormula>IFERROR(SUBTOTAL(101,การวิเคราะห์[ความต้องการตลาด]),"")</totalsRowFormula>
    </tableColumn>
    <tableColumn id="22" xr3:uid="{00000000-0010-0000-0100-000016000000}" name="ผลรวม" totalsRowFunction="average" dataDxfId="12" totalsRowDxfId="11">
      <calculatedColumnFormula>SUM(การวิเคราะห์[[#This Row],[ตำแหน่งที่ตั้งของร้านค้าปลีก]:[ความต้องการตลาด]])</calculatedColumnFormula>
    </tableColumn>
  </tableColumns>
  <tableStyleInfo name="การวิเคราะห์คู่แข่ง" showFirstColumn="1" showLastColumn="0" showRowStripes="1" showColumnStripes="0"/>
  <extLst>
    <ext xmlns:x14="http://schemas.microsoft.com/office/spreadsheetml/2009/9/main" uri="{504A1905-F514-4f6f-8877-14C23A59335A}">
      <x14:table altTextSummary="ให้คะแนนตำแหน่งที่ตั้งของร้านค้าปลีก ยอดขายรายปี การเปรียบเทียบผลิตภัณฑ์ เป็นต้น ตั้งแต่ 0 ถึง 4 คะแนนในตารางนี้ ผลรวมจะถูกคำนวณโดยอัตโนมัติ และแผนภูมิแท่งจะถูกอัปเดต"/>
    </ext>
  </extLst>
</table>
</file>

<file path=xl/theme/theme11.xml><?xml version="1.0" encoding="utf-8"?>
<a:theme xmlns:a="http://schemas.openxmlformats.org/drawingml/2006/main" name="Office Theme">
  <a:themeElements>
    <a:clrScheme name="Competitor Analysis">
      <a:dk1>
        <a:sysClr val="windowText" lastClr="000000"/>
      </a:dk1>
      <a:lt1>
        <a:sysClr val="window" lastClr="FFFFFF"/>
      </a:lt1>
      <a:dk2>
        <a:srgbClr val="442633"/>
      </a:dk2>
      <a:lt2>
        <a:srgbClr val="F8F3EE"/>
      </a:lt2>
      <a:accent1>
        <a:srgbClr val="942B47"/>
      </a:accent1>
      <a:accent2>
        <a:srgbClr val="399DB3"/>
      </a:accent2>
      <a:accent3>
        <a:srgbClr val="DE821C"/>
      </a:accent3>
      <a:accent4>
        <a:srgbClr val="43968B"/>
      </a:accent4>
      <a:accent5>
        <a:srgbClr val="E8B438"/>
      </a:accent5>
      <a:accent6>
        <a:srgbClr val="C94A47"/>
      </a:accent6>
      <a:hlink>
        <a:srgbClr val="399DB3"/>
      </a:hlink>
      <a:folHlink>
        <a:srgbClr val="942B47"/>
      </a:folHlink>
    </a:clrScheme>
    <a:fontScheme name="Competitor Analysis">
      <a:majorFont>
        <a:latin typeface="Franklin Gothic Medium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accent1"/>
        </a:solidFill>
      </a:spPr>
      <a:bodyPr vertOverflow="clip" horzOverflow="clip" wrap="square" rtlCol="0" anchor="t">
        <a:noAutofit/>
      </a:bodyPr>
      <a:lstStyle>
        <a:defPPr algn="l">
          <a:defRPr sz="1100">
            <a:solidFill>
              <a:schemeClr val="bg1"/>
            </a:solidFill>
            <a:latin typeface="+mj-lt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K9"/>
  <sheetViews>
    <sheetView showGridLines="0" tabSelected="1" zoomScaleNormal="100" workbookViewId="0"/>
  </sheetViews>
  <sheetFormatPr defaultRowHeight="30" customHeight="1" x14ac:dyDescent="0.2"/>
  <cols>
    <col min="1" max="1" width="2.140625" customWidth="1"/>
    <col min="2" max="2" width="24.42578125" customWidth="1"/>
    <col min="3" max="3" width="18.28515625" customWidth="1"/>
    <col min="4" max="4" width="19.5703125" customWidth="1"/>
    <col min="5" max="5" width="15.5703125" customWidth="1"/>
    <col min="6" max="6" width="11.5703125" customWidth="1"/>
    <col min="7" max="7" width="19.85546875" customWidth="1"/>
    <col min="8" max="8" width="15.5703125" customWidth="1"/>
    <col min="9" max="9" width="28.42578125" customWidth="1"/>
    <col min="10" max="10" width="17.5703125" customWidth="1"/>
    <col min="11" max="11" width="31.85546875" customWidth="1"/>
  </cols>
  <sheetData>
    <row r="1" spans="1:11" s="1" customFormat="1" ht="15.75" customHeight="1" x14ac:dyDescent="0.2"/>
    <row r="2" spans="1:11" s="1" customFormat="1" ht="45.75" customHeight="1" x14ac:dyDescent="0.2">
      <c r="B2" s="7" t="s">
        <v>0</v>
      </c>
      <c r="C2" s="2"/>
      <c r="D2" s="2"/>
      <c r="E2" s="2"/>
      <c r="F2" s="2"/>
      <c r="G2" s="2"/>
    </row>
    <row r="3" spans="1:11" s="1" customFormat="1" ht="31.5" customHeight="1" x14ac:dyDescent="0.2">
      <c r="B3" s="3" t="s">
        <v>1</v>
      </c>
      <c r="C3" s="3"/>
    </row>
    <row r="4" spans="1:11" ht="42" customHeight="1" x14ac:dyDescent="0.2">
      <c r="B4" s="10" t="s">
        <v>2</v>
      </c>
      <c r="C4" s="10" t="s">
        <v>8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0" t="s">
        <v>19</v>
      </c>
      <c r="J4" s="10" t="s">
        <v>21</v>
      </c>
      <c r="K4" s="10" t="s">
        <v>26</v>
      </c>
    </row>
    <row r="5" spans="1:11" ht="30" customHeight="1" x14ac:dyDescent="0.2">
      <c r="A5" s="12"/>
      <c r="B5" s="12" t="s">
        <v>3</v>
      </c>
      <c r="C5" s="14" t="s">
        <v>9</v>
      </c>
      <c r="D5" s="9">
        <v>10</v>
      </c>
      <c r="E5" s="9">
        <v>100</v>
      </c>
      <c r="F5" s="9">
        <v>1</v>
      </c>
      <c r="G5" s="9">
        <v>19</v>
      </c>
      <c r="H5" s="14" t="s">
        <v>17</v>
      </c>
      <c r="I5" s="14" t="s">
        <v>20</v>
      </c>
      <c r="J5" s="14" t="s">
        <v>22</v>
      </c>
      <c r="K5" s="14" t="s">
        <v>27</v>
      </c>
    </row>
    <row r="6" spans="1:11" ht="30" customHeight="1" x14ac:dyDescent="0.2">
      <c r="A6" s="12"/>
      <c r="B6" s="12" t="s">
        <v>4</v>
      </c>
      <c r="C6" s="14" t="s">
        <v>10</v>
      </c>
      <c r="D6" s="9">
        <v>15</v>
      </c>
      <c r="E6" s="9">
        <v>2050</v>
      </c>
      <c r="F6" s="9">
        <v>5</v>
      </c>
      <c r="G6" s="9">
        <v>30</v>
      </c>
      <c r="H6" s="14" t="s">
        <v>18</v>
      </c>
      <c r="I6" s="14"/>
      <c r="J6" s="14" t="s">
        <v>23</v>
      </c>
      <c r="K6" s="14"/>
    </row>
    <row r="7" spans="1:11" ht="30" customHeight="1" x14ac:dyDescent="0.2">
      <c r="A7" s="12"/>
      <c r="B7" s="12" t="s">
        <v>5</v>
      </c>
      <c r="C7" s="14" t="s">
        <v>9</v>
      </c>
      <c r="D7" s="9">
        <v>7</v>
      </c>
      <c r="E7" s="9">
        <v>455</v>
      </c>
      <c r="F7" s="9">
        <v>2</v>
      </c>
      <c r="G7" s="9">
        <v>10</v>
      </c>
      <c r="H7" s="14" t="s">
        <v>17</v>
      </c>
      <c r="I7" s="14"/>
      <c r="J7" s="14" t="s">
        <v>24</v>
      </c>
      <c r="K7" s="14"/>
    </row>
    <row r="8" spans="1:11" ht="30" customHeight="1" x14ac:dyDescent="0.2">
      <c r="A8" s="12"/>
      <c r="B8" s="12" t="s">
        <v>6</v>
      </c>
      <c r="C8" s="14" t="s">
        <v>11</v>
      </c>
      <c r="D8" s="9">
        <v>10</v>
      </c>
      <c r="E8" s="9">
        <v>807</v>
      </c>
      <c r="F8" s="9">
        <v>2</v>
      </c>
      <c r="G8" s="9">
        <v>14</v>
      </c>
      <c r="H8" s="14" t="s">
        <v>17</v>
      </c>
      <c r="I8" s="14"/>
      <c r="J8" s="14" t="s">
        <v>25</v>
      </c>
      <c r="K8" s="14"/>
    </row>
    <row r="9" spans="1:11" ht="30" customHeight="1" x14ac:dyDescent="0.2">
      <c r="A9" s="12"/>
      <c r="B9" s="12" t="s">
        <v>7</v>
      </c>
      <c r="C9" s="14" t="s">
        <v>10</v>
      </c>
      <c r="D9" s="9">
        <v>18</v>
      </c>
      <c r="E9" s="9">
        <v>1202</v>
      </c>
      <c r="F9" s="9">
        <v>4</v>
      </c>
      <c r="G9" s="9">
        <v>28</v>
      </c>
      <c r="H9" s="14" t="s">
        <v>18</v>
      </c>
      <c r="I9" s="14"/>
      <c r="J9" s="14" t="s">
        <v>23</v>
      </c>
      <c r="K9" s="14"/>
    </row>
  </sheetData>
  <dataValidations xWindow="643" yWindow="624" count="13">
    <dataValidation allowBlank="1" showInputMessage="1" showErrorMessage="1" prompt="วิเคราะห์คู่แข่งในเวิร์กบุ๊กนี้ ใส่รายละเอียดในตารางข้อมูลด้านประชากรศาสตร์โดยเริ่มจากเซลล์ B4 ในเวิร์กชีตนี้ เลือกเซลล์ B3 เพื่อไปที่เวิร์กชีตการวิเคราะห์คู่แข่ง" sqref="A1" xr:uid="{00000000-0002-0000-0000-000000000000}"/>
    <dataValidation allowBlank="1" showInputMessage="1" showErrorMessage="1" prompt="ชื่อของเวิร์กชีตนี้จะอยู่ในเซลล์นี้ เริ่มต้นด้วยชื่อบริษัทเพื่อกำหนดชื่อ" sqref="B2" xr:uid="{00000000-0002-0000-0000-000001000000}"/>
    <dataValidation allowBlank="1" showInputMessage="1" showErrorMessage="1" prompt="ลิงก์นำทางไปยังเวิร์กชีตการวิเคราะห์คู่แข่งอยู่ในเซลล์นี้" sqref="B3:C3" xr:uid="{00000000-0002-0000-0000-000002000000}"/>
    <dataValidation allowBlank="1" showInputMessage="1" showErrorMessage="1" prompt="ใส่ชื่อคู่แข่งในคอลัมน์นี้ภายใต้ส่วนหัวนี้ ชื่อเหล่านี้จะถูกนำไปใช้ในเวิร์กชีตการวิเคราะห์คู่แข่ง" sqref="B4" xr:uid="{00000000-0002-0000-0000-000003000000}"/>
    <dataValidation allowBlank="1" showInputMessage="1" showErrorMessage="1" prompt="ใส่ขนาดบริษัทในคอลัมน์นี้ภายใต้ส่วนหัวนี้" sqref="C4" xr:uid="{00000000-0002-0000-0000-000004000000}"/>
    <dataValidation allowBlank="1" showInputMessage="1" showErrorMessage="1" prompt="ใส่จำนวนปีที่ดำเนินธุรกิจในคอลัมน์นี้ภายใต้ส่วนหัวนี้" sqref="D4" xr:uid="{00000000-0002-0000-0000-000005000000}"/>
    <dataValidation allowBlank="1" showInputMessage="1" showErrorMessage="1" prompt="ใส่จำนวนพนักงานในคอลัมน์นี้ภายใต้ส่วนหัวนี้" sqref="E4" xr:uid="{00000000-0002-0000-0000-000006000000}"/>
    <dataValidation allowBlank="1" showInputMessage="1" showErrorMessage="1" prompt="ใส่จำนวนโรงงานที่บริษัทนี้เป็นเจ้าของในคอลัมน์นี้ภายใต้ส่วนหัวนี้" sqref="F4" xr:uid="{00000000-0002-0000-0000-000007000000}"/>
    <dataValidation allowBlank="1" showInputMessage="1" showErrorMessage="1" prompt="ใส่จำนวนร้านค้าปลีกในคอลัมน์นี้ภายใต้ส่วนหัวนี้" sqref="G4" xr:uid="{00000000-0002-0000-0000-000008000000}"/>
    <dataValidation allowBlank="1" showInputMessage="1" showErrorMessage="1" prompt="ระบุว่าบริษัทนี้เป็นเอกชนหรือมหาชนในคอลัมน์นี้ภายใต้ส่วนหัวนี้" sqref="H4" xr:uid="{00000000-0002-0000-0000-000009000000}"/>
    <dataValidation allowBlank="1" showInputMessage="1" showErrorMessage="1" prompt="ธุรกิจนี้ปฏิบัติตามระบบการจัดการบริษัท ใส่ ใช่ หรือ ไม่ใช่ ในคอลัมน์นี้ภายใต้ส่วนหัวนี้" sqref="I4" xr:uid="{00000000-0002-0000-0000-00000A000000}"/>
    <dataValidation allowBlank="1" showInputMessage="1" showErrorMessage="1" prompt="ใส่โครงสร้างองค์กร เช่น เจ้าของรายเดียว, LLC, S-Corp เป็นต้น ในคอลัมน์นี้ภายใต้ส่วนหัวนี้" sqref="J4" xr:uid="{00000000-0002-0000-0000-00000B000000}"/>
    <dataValidation allowBlank="1" showInputMessage="1" showErrorMessage="1" prompt="ใส่หมายเหตุในคอลัมน์นี้ภายใต้ส่วนหัวนี้" sqref="K4" xr:uid="{00000000-0002-0000-0000-00000C000000}"/>
  </dataValidations>
  <hyperlinks>
    <hyperlink ref="B3:C3" location="'การวิเคราะห์คู่แข่ง'!A1" tooltip="เลือกเพื่อไปที่เวิร์กชีตการวิเคราะห์คู่แข่ง" display="Competitor Analysis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0.499984740745262"/>
    <pageSetUpPr autoPageBreaks="0" fitToPage="1"/>
  </sheetPr>
  <dimension ref="A1:O11"/>
  <sheetViews>
    <sheetView showGridLines="0" zoomScaleNormal="100" workbookViewId="0"/>
  </sheetViews>
  <sheetFormatPr defaultRowHeight="30" customHeight="1" x14ac:dyDescent="0.2"/>
  <cols>
    <col min="1" max="1" width="2.140625" customWidth="1"/>
    <col min="2" max="2" width="22.5703125" customWidth="1"/>
    <col min="3" max="3" width="15.42578125" customWidth="1"/>
    <col min="4" max="4" width="16.5703125" customWidth="1"/>
    <col min="5" max="5" width="17.42578125" customWidth="1"/>
    <col min="6" max="7" width="18.5703125" customWidth="1"/>
    <col min="8" max="8" width="16.28515625" customWidth="1"/>
    <col min="9" max="9" width="14.5703125" customWidth="1"/>
    <col min="10" max="10" width="15.85546875" customWidth="1"/>
    <col min="11" max="11" width="16.42578125" customWidth="1"/>
    <col min="12" max="12" width="13.85546875" customWidth="1"/>
    <col min="13" max="13" width="12.7109375" customWidth="1"/>
    <col min="14" max="14" width="13.140625" customWidth="1"/>
    <col min="15" max="15" width="14.85546875" customWidth="1"/>
  </cols>
  <sheetData>
    <row r="1" spans="1:15" s="1" customFormat="1" ht="15.75" customHeight="1" x14ac:dyDescent="0.2"/>
    <row r="2" spans="1:15" s="1" customFormat="1" ht="45.75" customHeight="1" x14ac:dyDescent="0.2">
      <c r="B2" s="8" t="str">
        <f>LEFT(ข้อมูลประชากรศาสตร์ของคู่แข่ง!B2,FIND("|",ข้อมูลประชากรศาสตร์ของคู่แข่ง!B2))&amp;" การวิเคราะห์คู่แข่ง"</f>
        <v>ชื่อบริษัท | การวิเคราะห์คู่แข่ง</v>
      </c>
      <c r="C2" s="2"/>
      <c r="D2" s="2"/>
      <c r="E2" s="2"/>
      <c r="F2" s="2"/>
      <c r="G2" s="2"/>
      <c r="H2" s="2"/>
    </row>
    <row r="3" spans="1:15" s="1" customFormat="1" ht="31.5" customHeight="1" x14ac:dyDescent="0.2">
      <c r="B3" s="4" t="s">
        <v>28</v>
      </c>
      <c r="C3" s="4"/>
    </row>
    <row r="4" spans="1:15" ht="42" customHeight="1" x14ac:dyDescent="0.2">
      <c r="B4" s="5" t="s">
        <v>48</v>
      </c>
      <c r="C4" s="5"/>
      <c r="D4" s="6" t="s">
        <v>31</v>
      </c>
      <c r="E4" s="6" t="s">
        <v>33</v>
      </c>
      <c r="F4" s="6" t="s">
        <v>35</v>
      </c>
      <c r="G4" s="6" t="s">
        <v>37</v>
      </c>
      <c r="H4" s="6" t="s">
        <v>39</v>
      </c>
      <c r="I4" s="6"/>
    </row>
    <row r="5" spans="1:15" ht="42" customHeight="1" x14ac:dyDescent="0.2">
      <c r="B5" s="11" t="s">
        <v>2</v>
      </c>
      <c r="C5" s="11" t="s">
        <v>30</v>
      </c>
      <c r="D5" s="11" t="s">
        <v>32</v>
      </c>
      <c r="E5" s="11" t="s">
        <v>34</v>
      </c>
      <c r="F5" s="11" t="s">
        <v>36</v>
      </c>
      <c r="G5" s="11" t="s">
        <v>38</v>
      </c>
      <c r="H5" s="11" t="s">
        <v>40</v>
      </c>
      <c r="I5" s="11" t="s">
        <v>41</v>
      </c>
      <c r="J5" s="11" t="s">
        <v>42</v>
      </c>
      <c r="K5" s="11" t="s">
        <v>43</v>
      </c>
      <c r="L5" s="11" t="s">
        <v>44</v>
      </c>
      <c r="M5" s="11" t="s">
        <v>45</v>
      </c>
      <c r="N5" s="11" t="s">
        <v>46</v>
      </c>
      <c r="O5" s="11" t="s">
        <v>47</v>
      </c>
    </row>
    <row r="6" spans="1:15" ht="30" customHeight="1" x14ac:dyDescent="0.2">
      <c r="A6" s="12"/>
      <c r="B6" s="12" t="s">
        <v>3</v>
      </c>
      <c r="C6" s="13">
        <v>2</v>
      </c>
      <c r="D6" s="13">
        <v>3</v>
      </c>
      <c r="E6" s="13">
        <v>1</v>
      </c>
      <c r="F6" s="13">
        <v>2</v>
      </c>
      <c r="G6" s="13">
        <v>3</v>
      </c>
      <c r="H6" s="13">
        <v>1</v>
      </c>
      <c r="I6" s="13">
        <v>0</v>
      </c>
      <c r="J6" s="13">
        <v>3</v>
      </c>
      <c r="K6" s="13">
        <v>3</v>
      </c>
      <c r="L6" s="13">
        <v>3</v>
      </c>
      <c r="M6" s="13">
        <v>0</v>
      </c>
      <c r="N6" s="13">
        <v>2</v>
      </c>
      <c r="O6" s="13">
        <f>SUM(การวิเคราะห์[[#This Row],[ตำแหน่งที่ตั้งของร้านค้าปลีก]:[ความต้องการตลาด]])</f>
        <v>23</v>
      </c>
    </row>
    <row r="7" spans="1:15" ht="30" customHeight="1" x14ac:dyDescent="0.2">
      <c r="A7" s="12"/>
      <c r="B7" s="12" t="s">
        <v>4</v>
      </c>
      <c r="C7" s="13">
        <v>1</v>
      </c>
      <c r="D7" s="13">
        <v>4</v>
      </c>
      <c r="E7" s="13">
        <v>3</v>
      </c>
      <c r="F7" s="13">
        <v>3</v>
      </c>
      <c r="G7" s="13">
        <v>2</v>
      </c>
      <c r="H7" s="13">
        <v>0</v>
      </c>
      <c r="I7" s="13">
        <v>3</v>
      </c>
      <c r="J7" s="13">
        <v>1</v>
      </c>
      <c r="K7" s="13">
        <v>0</v>
      </c>
      <c r="L7" s="13">
        <v>0</v>
      </c>
      <c r="M7" s="13">
        <v>4</v>
      </c>
      <c r="N7" s="13">
        <v>1</v>
      </c>
      <c r="O7" s="13">
        <f>SUM(การวิเคราะห์[[#This Row],[ตำแหน่งที่ตั้งของร้านค้าปลีก]:[ความต้องการตลาด]])</f>
        <v>22</v>
      </c>
    </row>
    <row r="8" spans="1:15" ht="30" customHeight="1" x14ac:dyDescent="0.2">
      <c r="A8" s="12"/>
      <c r="B8" s="12" t="s">
        <v>5</v>
      </c>
      <c r="C8" s="13">
        <v>2</v>
      </c>
      <c r="D8" s="13">
        <v>3</v>
      </c>
      <c r="E8" s="13">
        <v>2</v>
      </c>
      <c r="F8" s="13">
        <v>1</v>
      </c>
      <c r="G8" s="13">
        <v>4</v>
      </c>
      <c r="H8" s="13">
        <v>4</v>
      </c>
      <c r="I8" s="13">
        <v>3</v>
      </c>
      <c r="J8" s="13">
        <v>2</v>
      </c>
      <c r="K8" s="13">
        <v>2</v>
      </c>
      <c r="L8" s="13">
        <v>1</v>
      </c>
      <c r="M8" s="13">
        <v>1</v>
      </c>
      <c r="N8" s="13">
        <v>2</v>
      </c>
      <c r="O8" s="13">
        <f>SUM(การวิเคราะห์[[#This Row],[ตำแหน่งที่ตั้งของร้านค้าปลีก]:[ความต้องการตลาด]])</f>
        <v>27</v>
      </c>
    </row>
    <row r="9" spans="1:15" ht="30" customHeight="1" x14ac:dyDescent="0.2">
      <c r="A9" s="12"/>
      <c r="B9" s="12" t="s">
        <v>6</v>
      </c>
      <c r="C9" s="13">
        <v>2</v>
      </c>
      <c r="D9" s="13">
        <v>4</v>
      </c>
      <c r="E9" s="13">
        <v>4</v>
      </c>
      <c r="F9" s="13">
        <v>0</v>
      </c>
      <c r="G9" s="13">
        <v>1</v>
      </c>
      <c r="H9" s="13">
        <v>1</v>
      </c>
      <c r="I9" s="13">
        <v>2</v>
      </c>
      <c r="J9" s="13">
        <v>1</v>
      </c>
      <c r="K9" s="13">
        <v>4</v>
      </c>
      <c r="L9" s="13">
        <v>4</v>
      </c>
      <c r="M9" s="13">
        <v>3</v>
      </c>
      <c r="N9" s="13">
        <v>4</v>
      </c>
      <c r="O9" s="13">
        <f>SUM(การวิเคราะห์[[#This Row],[ตำแหน่งที่ตั้งของร้านค้าปลีก]:[ความต้องการตลาด]])</f>
        <v>30</v>
      </c>
    </row>
    <row r="10" spans="1:15" ht="30" customHeight="1" x14ac:dyDescent="0.2">
      <c r="A10" s="12"/>
      <c r="B10" s="12" t="s">
        <v>7</v>
      </c>
      <c r="C10" s="13">
        <v>4</v>
      </c>
      <c r="D10" s="13">
        <v>0</v>
      </c>
      <c r="E10" s="13">
        <v>4</v>
      </c>
      <c r="F10" s="13">
        <v>2</v>
      </c>
      <c r="G10" s="13">
        <v>4</v>
      </c>
      <c r="H10" s="13">
        <v>2</v>
      </c>
      <c r="I10" s="13">
        <v>1</v>
      </c>
      <c r="J10" s="13">
        <v>3</v>
      </c>
      <c r="K10" s="13">
        <v>4</v>
      </c>
      <c r="L10" s="13">
        <v>4</v>
      </c>
      <c r="M10" s="13">
        <v>2</v>
      </c>
      <c r="N10" s="13">
        <v>3</v>
      </c>
      <c r="O10" s="13">
        <f>SUM(การวิเคราะห์[[#This Row],[ตำแหน่งที่ตั้งของร้านค้าปลีก]:[ความต้องการตลาด]])</f>
        <v>33</v>
      </c>
    </row>
    <row r="11" spans="1:15" ht="30" customHeight="1" x14ac:dyDescent="0.2">
      <c r="A11" s="12"/>
      <c r="B11" s="14" t="s">
        <v>29</v>
      </c>
      <c r="C11" s="15">
        <f>IFERROR(SUBTOTAL(101,การวิเคราะห์[ตำแหน่งที่ตั้งของร้านค้าปลีก]),"")</f>
        <v>2.2</v>
      </c>
      <c r="D11" s="15">
        <f>IFERROR(SUBTOTAL(101,การวิเคราะห์[ยอดขายรายปี]),"")</f>
        <v>2.8</v>
      </c>
      <c r="E11" s="15">
        <f>IFERROR(SUBTOTAL(101,การวิเคราะห์[การเปรียบเทียบผลิตภัณฑ์]),"")</f>
        <v>2.8</v>
      </c>
      <c r="F11" s="15">
        <f>IFERROR(SUBTOTAL(101,การวิเคราะห์[ราคาผลิตภัณฑ์]),"")</f>
        <v>1.6</v>
      </c>
      <c r="G11" s="15">
        <f>IFERROR(SUBTOTAL(101,การวิเคราะห์[การตลาด]),"")</f>
        <v>2.8</v>
      </c>
      <c r="H11" s="15">
        <f>IFERROR(SUBTOTAL(101,การวิเคราะห์[ต้นทุนการผลิต]),"")</f>
        <v>1.6</v>
      </c>
      <c r="I11" s="15">
        <f>IFERROR(SUBTOTAL(101,การวิเคราะห์[อัตราการขยายตัว]),"")</f>
        <v>1.8</v>
      </c>
      <c r="J11" s="15">
        <f>IFERROR(SUBTOTAL(101,การวิเคราะห์[ความเป็นผู้นำ]),"")</f>
        <v>2</v>
      </c>
      <c r="K11" s="15">
        <f>IFERROR(SUBTOTAL(101,การวิเคราะห์[การกระจายผลิตภัณฑ์]),"")</f>
        <v>2.6</v>
      </c>
      <c r="L11" s="15">
        <f>IFERROR(SUBTOTAL(101,การวิเคราะห์[ผู้จัดจำหน่าย]),"")</f>
        <v>2.4</v>
      </c>
      <c r="M11" s="15">
        <f>IFERROR(SUBTOTAL(101,การวิเคราะห์[เงินร่วมลงทุน]),"")</f>
        <v>2</v>
      </c>
      <c r="N11" s="15">
        <f>IFERROR(SUBTOTAL(101,การวิเคราะห์[ความต้องการตลาด]),"")</f>
        <v>2.4</v>
      </c>
      <c r="O11" s="16">
        <f>SUBTOTAL(101,การวิเคราะห์[ผลรวม])</f>
        <v>27</v>
      </c>
    </row>
  </sheetData>
  <dataConsolidate/>
  <conditionalFormatting sqref="O6:O10">
    <cfRule type="iconSet" priority="1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dataValidations count="19">
    <dataValidation allowBlank="1" showInputMessage="1" showErrorMessage="1" prompt="ใส่รายละเอียดในตารางการวิเคราะห์โดยเริ่มจากเซลล์ B5 ในเวิร์กชีตนี้ เลือกเซลล์ B3 เพื่อย้อนกลับไปที่เวิร์กชีตข้อมูลด้านประชากรศาสตร์ของคู่แข่ง" sqref="A1" xr:uid="{00000000-0002-0000-0100-000000000000}"/>
    <dataValidation allowBlank="1" showInputMessage="1" showErrorMessage="1" prompt="ชื่อของเวิร์กชีตนี้จะอยู่ในเซลล์นี้ ชื่อบริษัทจะอัปเดตโดยอัตโนมัติตามรายการในเซลล์ B2 ของเวิร์กชีตข้อมูลด้านประชากรศาสตร์ของคู่แข่ง" sqref="B2" xr:uid="{00000000-0002-0000-0100-000001000000}"/>
    <dataValidation allowBlank="1" showInputMessage="1" showErrorMessage="1" prompt="เลือกชื่อคู่แข่งในคอลัมน์นี้ภายใต้ส่วนหัวนี้ กด ALT+ลูกศรลงเพื่อดูตัวเลือก จากนั้น กดลูกศรลงและ ENTER เพื่อเลือก" sqref="B5" xr:uid="{00000000-0002-0000-0100-000002000000}"/>
    <dataValidation allowBlank="1" showInputMessage="1" showErrorMessage="1" prompt="ใช้คำอธิบายในแถวที่ 4 เพื่อให้คะแนนตำแหน่งที่ตั้งของร้านค้าปลีกตั้งแต่ 0 ถึง 4 คะแนนในคอลัมน์นี้ภายใต้ส่วนหัวนี้" sqref="C5" xr:uid="{00000000-0002-0000-0100-000003000000}"/>
    <dataValidation allowBlank="1" showInputMessage="1" showErrorMessage="1" prompt="ใช้คำอธิบายในแถวที่ 4 เพื่อให้คะแนนยอดขายรายปีตั้งแต่ 0 ถึง 4 คะแนนในคอลัมน์นี้ภายใต้ส่วนหัวนี้" sqref="D5" xr:uid="{00000000-0002-0000-0100-000004000000}"/>
    <dataValidation allowBlank="1" showInputMessage="1" showErrorMessage="1" prompt="ใช้คำอธิบายในแถวที่ 4 เพื่อให้คะแนนการเปรียบเทียบผลิตภัณฑ์ตั้งแต่ 0 ถึง 4 คะแนนในคอลัมน์นี้ภายใต้ส่วนหัวนี้" sqref="E5" xr:uid="{00000000-0002-0000-0100-000005000000}"/>
    <dataValidation allowBlank="1" showInputMessage="1" showErrorMessage="1" prompt="ใช้คำอธิบายในแถวที่ 4 เพื่อให้คะแนนราคาผลิตภัณฑ์ตั้งแต่ 0 ถึง 4 คะแนนในคอลัมน์นี้ภายใต้ส่วนหัวนี้" sqref="F5" xr:uid="{00000000-0002-0000-0100-000006000000}"/>
    <dataValidation allowBlank="1" showInputMessage="1" showErrorMessage="1" prompt="ใช้คำอธิบายในแถวที่ 4 เพื่อให้คะแนนการตลาดตั้งแต่ 0 ถึง 4 คะแนนในคอลัมน์นี้ภายใต้ส่วนหัวนี้" sqref="G5" xr:uid="{00000000-0002-0000-0100-000007000000}"/>
    <dataValidation allowBlank="1" showInputMessage="1" showErrorMessage="1" prompt="ใช้คำอธิบายในแถวที่ 4 เพื่อให้คะแนนต้นทุนการผลิตตั้งแต่ 0 ถึง 4 คะแนนในคอลัมน์นี้ภายใต้ส่วนหัวนี้" sqref="H5" xr:uid="{00000000-0002-0000-0100-000008000000}"/>
    <dataValidation allowBlank="1" showInputMessage="1" showErrorMessage="1" prompt="ใช้คำอธิบายในแถวที่ 4 เพื่อให้คะแนนอัตราการขยายตัวตั้งแต่ 0 ถึง 4 คะแนนในคอลัมน์นี้ภายใต้ส่วนหัวนี้" sqref="I5" xr:uid="{00000000-0002-0000-0100-000009000000}"/>
    <dataValidation allowBlank="1" showInputMessage="1" showErrorMessage="1" prompt="ใช้คำอธิบายในแถวที่ 4 เพื่อให้คะแนนความเป็นผู้นำตั้งแต่ 0 ถึง 4 คะแนนในคอลัมน์นี้ภายใต้ส่วนหัวนี้" sqref="J5" xr:uid="{00000000-0002-0000-0100-00000A000000}"/>
    <dataValidation allowBlank="1" showInputMessage="1" showErrorMessage="1" prompt="ใช้คำอธิบายในแถวที่ 4 เพื่อให้คะแนนการกระจายผลิตภัณฑ์ตั้งแต่ 0 ถึง 4 คะแนนในคอลัมน์นี้ภายใต้ส่วนหัวนี้" sqref="K5" xr:uid="{00000000-0002-0000-0100-00000B000000}"/>
    <dataValidation allowBlank="1" showInputMessage="1" showErrorMessage="1" prompt="ใช้คำอธิบายในแถวที่ 4 เพื่อให้คะแนนผู้จัดจำหน่ายตั้งแต่ 0 ถึง 4 คะแนนในคอลัมน์นี้ภายใต้ส่วนหัวนี้" sqref="L5" xr:uid="{00000000-0002-0000-0100-00000C000000}"/>
    <dataValidation allowBlank="1" showInputMessage="1" showErrorMessage="1" prompt="ใช้คำอธิบายในแถวที่ 4 เพื่อให้คะแนนเงินร่วมลงทุนตั้งแต่ 0 ถึง 4 คะแนนในคอลัมน์นี้ภายใต้ส่วนหัวนี้" sqref="M5" xr:uid="{00000000-0002-0000-0100-00000D000000}"/>
    <dataValidation allowBlank="1" showInputMessage="1" showErrorMessage="1" prompt="ใช้คำอธิบายในแถวที่ 4 เพื่อให้คะแนนความต้องการตลาดตั้งแต่ 0 ถึง 4 คะแนนในคอลัมน์นี้ภายใต้ส่วนหัวนี้" sqref="N5" xr:uid="{00000000-0002-0000-0100-00000E000000}"/>
    <dataValidation allowBlank="1" showInputMessage="1" showErrorMessage="1" prompt="ผลรวมการให้คะแนนคู่แข่งแต่ละรายจะคำนวณโดยอัตโนมัติในคอลัมน์นี้ภายใต้ส่วนหัวนี้ คะแนนที่สูงกว่าหมายความว่ามีการแข่งขันสูงกับธุรกิจของคุณ" sqref="O5" xr:uid="{00000000-0002-0000-0100-00000F000000}"/>
    <dataValidation allowBlank="1" showInputMessage="1" showErrorMessage="1" prompt="ลิงก์นำทางไปยังเวิร์กชีตข้อมูลด้านประชากรศาสตร์ของคู่แข่งอยู่ในเซลล์นี้" sqref="B3:C3" xr:uid="{00000000-0002-0000-0100-000010000000}"/>
    <dataValidation allowBlank="1" showInputMessage="1" showErrorMessage="1" prompt="ใช้คำอธิบายด้านขวาเพื่อให้คะแนนเกณฑ์ธุรกิจต่างๆ ตั้งแต่ 0 ถึง 4 คะแนนในตารางด้านล่าง" sqref="B4:C4" xr:uid="{00000000-0002-0000-0100-000011000000}"/>
    <dataValidation type="list" errorStyle="warning" allowBlank="1" showInputMessage="1" showErrorMessage="1" error="เลือกตัวเลือกจากรายการ เลือก ยกเลิก กด ALT+ลูกศรลงเพื่อดูตัวเลือก จากนั้นกดปุ่มลูกศรลง และ ENTER เพื่อทำการเลือก" sqref="B6:B10" xr:uid="{00000000-0002-0000-0100-000012000000}">
      <formula1>คู่แข่ง</formula1>
    </dataValidation>
  </dataValidations>
  <hyperlinks>
    <hyperlink ref="B3:C3" location="'ข้อมูลประชากรศาสตร์ของคู่แข่ง'!A1" tooltip="เลือกเพื่อไปที่เวิร์กชีตข้อมูลด้านประชากรศาสตร์ของคู่แข่ง" display="Competitor Demographic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46155A4-8DC0-4296-8CDB-07A92703B785}">
            <x14:iconSet iconSet="3Flags" custom="1">
              <x14:cfvo type="percent">
                <xm:f>0</xm:f>
              </x14:cfvo>
              <x14:cfvo type="percentile">
                <xm:f>50</xm:f>
              </x14:cfvo>
              <x14:cfvo type="percentile">
                <xm:f>90</xm:f>
              </x14:cfvo>
              <x14:cfIcon iconSet="NoIcons" iconId="0"/>
              <x14:cfIcon iconSet="NoIcons" iconId="0"/>
              <x14:cfIcon iconSet="3Flags" iconId="0"/>
            </x14:iconSet>
          </x14:cfRule>
          <xm:sqref>O6:O10</xm:sqref>
        </x14:conditionalFormatting>
      </x14:conditionalFormattings>
    </ext>
  </extLst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2.xml><?xml version="1.0" encoding="utf-8"?>
<ds:datastoreItem xmlns:ds="http://schemas.openxmlformats.org/officeDocument/2006/customXml" ds:itemID="{777A5722-4D33-44FE-9814-D64063D0A4E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1.xml><?xml version="1.0" encoding="utf-8"?>
<ds:datastoreItem xmlns:ds="http://schemas.openxmlformats.org/officeDocument/2006/customXml" ds:itemID="{2FF49CB3-19D5-457E-B30F-E542C450FC26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393B498D-0CA7-4201-9223-2C008CB80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TM04022392</ap:Template>
  <ap:DocSecurity>0</ap:DocSecurity>
  <ap:ScaleCrop>false</ap:ScaleCrop>
  <ap:HeadingPairs>
    <vt:vector baseType="variant" size="4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ap:HeadingPairs>
  <ap:TitlesOfParts>
    <vt:vector baseType="lpstr" size="5">
      <vt:lpstr>ข้อมูลประชากรศาสตร์ของคู่แข่ง</vt:lpstr>
      <vt:lpstr>การวิเคราะห์คู่แข่ง</vt:lpstr>
      <vt:lpstr>การวิเคราะห์คู่แข่ง!Print_Titles</vt:lpstr>
      <vt:lpstr>ข้อมูลประชากรศาสตร์ของคู่แข่ง!Print_Titles</vt:lpstr>
      <vt:lpstr>คู่แข่ง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2022-02-14T04:55:02Z</dcterms:created>
  <dcterms:modified xsi:type="dcterms:W3CDTF">2022-04-07T08:18:29Z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