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59.62.2\信息技术部\CH\th-TH\"/>
    </mc:Choice>
  </mc:AlternateContent>
  <bookViews>
    <workbookView xWindow="0" yWindow="0" windowWidth="28800" windowHeight="10620"/>
  </bookViews>
  <sheets>
    <sheet name="ยอดขายตามภูมิภาค" sheetId="1" r:id="rId1"/>
  </sheets>
  <definedNames>
    <definedName name="d">ภูมิภาค[[ม.ค.]:[ธ.ค.]]</definedName>
    <definedName name="RowTitleRegion1..Q28">ยอดขายตามภูมิภาค!$A$3</definedName>
    <definedName name="x">SUBTOTAL(2,OFFSET(d,เวกเตอร์-1,,1))</definedName>
    <definedName name="xหน้าต่าง">14</definedName>
    <definedName name="y">IF(x&gt;0,N(OFFSET(OFFSET(d,,,1,1),เวกเตอร์-1,x-1)),-99^99)</definedName>
    <definedName name="yหน้าต่าง">0</definedName>
    <definedName name="เวกเตอร์">ROW(OFFSET(ยอดขายตามภูมิภาค!$A$1,,,ROWS(ยอดขายตามภูมิภาค!$A$20:$P$27)))</definedName>
  </definedNames>
  <calcPr calcId="162913"/>
  <fileRecoveryPr autoRecover="0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N5" i="1"/>
  <c r="N6" i="1"/>
  <c r="N7" i="1"/>
  <c r="N8" i="1"/>
  <c r="N9" i="1"/>
  <c r="N10" i="1"/>
  <c r="N11" i="1"/>
  <c r="M12" i="1" l="1"/>
  <c r="L12" i="1"/>
  <c r="K12" i="1"/>
  <c r="J12" i="1"/>
  <c r="I12" i="1"/>
  <c r="H12" i="1"/>
  <c r="G12" i="1"/>
  <c r="F12" i="1"/>
  <c r="E12" i="1"/>
  <c r="D12" i="1"/>
  <c r="C12" i="1"/>
  <c r="B12" i="1"/>
  <c r="N4" i="1" l="1"/>
  <c r="N12" i="1" s="1"/>
  <c r="P11" i="1" l="1"/>
  <c r="O4" i="1"/>
  <c r="P4" i="1" s="1"/>
  <c r="P9" i="1"/>
  <c r="P10" i="1"/>
  <c r="P8" i="1"/>
  <c r="P7" i="1"/>
  <c r="P6" i="1"/>
  <c r="P5" i="1"/>
  <c r="O12" i="1" l="1"/>
</calcChain>
</file>

<file path=xl/sharedStrings.xml><?xml version="1.0" encoding="utf-8"?>
<sst xmlns="http://schemas.openxmlformats.org/spreadsheetml/2006/main" count="24" uniqueCount="23">
  <si>
    <t>ยอดขายตามภูมิภาค</t>
  </si>
  <si>
    <t>ภูมิภาค</t>
  </si>
  <si>
    <t>อเมริกาเหนือ</t>
  </si>
  <si>
    <t>เอเชีย</t>
  </si>
  <si>
    <t>ยุโรป</t>
  </si>
  <si>
    <t>ผลรวม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</si>
  <si>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</si>
  <si>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</si>
  <si>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</si>
  <si>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</si>
  <si>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</si>
  <si>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</si>
  <si>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</si>
  <si>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</si>
  <si>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</si>
  <si>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</si>
  <si>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</si>
  <si>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</si>
  <si>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%</t>
  </si>
  <si>
    <t>ป้ายชื่อ</t>
  </si>
  <si>
    <t xml:space="preserve"> </t>
  </si>
  <si>
    <t>แผนภูมิยอดขายตามภูมิภาคจะลงจุดยอดขายได้ถึงแปดภูมิภาคตั้งแต่เดือนมกราคมถึงเดือนธันวาคม ใส่บันทึกย่อในเซลล์ N2 ทางด้านขวา และข้อมูลยอดขายสำหรับแต่ละเดือนในเซลล์ด้านล่าง</t>
  </si>
  <si>
    <r>
      <t xml:space="preserve">
</t>
    </r>
    <r>
      <rPr>
        <b/>
        <sz val="11"/>
        <color theme="3"/>
        <rFont val="Leelawadee"/>
        <family val="2"/>
      </rPr>
      <t>บันทึกย่อ:</t>
    </r>
    <r>
      <rPr>
        <sz val="11"/>
        <color theme="3"/>
        <rFont val="Leelawadee"/>
        <family val="2"/>
      </rPr>
      <t xml:space="preserve">
อเมริกาเหนือยังคง
เดินหน้าอย่างแข็งแกร่งในเดือนสิงหาคม แต่เราจำเป็นต้อง มองไปที่เอเชีย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</si>
</sst>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฿&quot;#,##0;\-&quot;฿&quot;#,##0"/>
    <numFmt numFmtId="7" formatCode="&quot;฿&quot;#,##0.00;\-&quot;฿&quot;#,##0.00"/>
    <numFmt numFmtId="41" formatCode="_-* #,##0_-;\-* #,##0_-;_-* &quot;-&quot;_-;_-@_-"/>
    <numFmt numFmtId="43" formatCode="_-* #,##0.00_-;\-* #,##0.00_-;_-* &quot;-&quot;??_-;_-@_-"/>
  </numFmts>
  <fonts count="24" x14ac:knownFonts="1">
    <font>
      <sz val="11"/>
      <color theme="3"/>
      <name val="Leelawadee"/>
      <family val="2"/>
    </font>
    <font>
      <b/>
      <sz val="22"/>
      <color theme="0"/>
      <name val="Leelawadee"/>
      <family val="2"/>
    </font>
    <font>
      <sz val="11"/>
      <color theme="3"/>
      <name val="Leelawadee"/>
      <family val="2"/>
    </font>
    <font>
      <b/>
      <sz val="22"/>
      <color theme="4" tint="-0.499984740745262"/>
      <name val="Leelawadee"/>
      <family val="2"/>
    </font>
    <font>
      <sz val="11"/>
      <color theme="0"/>
      <name val="Leelawadee"/>
      <family val="2"/>
    </font>
    <font>
      <b/>
      <sz val="11"/>
      <color theme="3"/>
      <name val="Leelawadee"/>
      <family val="2"/>
    </font>
    <font>
      <b/>
      <sz val="11"/>
      <color theme="7" tint="-0.499984740745262"/>
      <name val="Leelawadee"/>
      <family val="2"/>
    </font>
    <font>
      <b/>
      <sz val="11"/>
      <color theme="0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u/>
      <sz val="11"/>
      <color theme="9" tint="-0.499984740745262"/>
      <name val="Leelawadee"/>
      <family val="2"/>
    </font>
    <font>
      <u/>
      <sz val="11"/>
      <color theme="4" tint="-0.499984740745262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b/>
      <sz val="13"/>
      <color theme="3"/>
      <name val="Leelawadee"/>
      <family val="2"/>
    </font>
    <font>
      <sz val="11"/>
      <color theme="1"/>
      <name val="Leelawadee"/>
      <family val="2"/>
    </font>
    <font>
      <sz val="11"/>
      <color theme="1" tint="0.1498764000366222"/>
      <name val="Leelawadee"/>
      <family val="2"/>
    </font>
  </fonts>
  <fills count="2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4" tint="0.79998168889431442"/>
      </right>
      <top/>
      <bottom style="thick">
        <color theme="4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">
    <xf numFmtId="0" fontId="0" fillId="0" borderId="0">
      <alignment wrapText="1"/>
    </xf>
    <xf numFmtId="5" fontId="23" fillId="0" borderId="0" applyFill="0" applyBorder="0" applyAlignment="0" applyProtection="0"/>
    <xf numFmtId="7" fontId="2" fillId="3" borderId="0" applyBorder="0" applyAlignment="0" applyProtection="0"/>
    <xf numFmtId="0" fontId="3" fillId="0" borderId="0" applyNumberFormat="0" applyProtection="0">
      <alignment vertical="top"/>
    </xf>
    <xf numFmtId="0" fontId="12" fillId="2" borderId="0" applyNumberFormat="0" applyFill="0" applyBorder="0" applyAlignment="0" applyProtection="0"/>
    <xf numFmtId="0" fontId="11" fillId="2" borderId="0" applyNumberFormat="0" applyFill="0" applyBorder="0" applyAlignment="0" applyProtection="0"/>
    <xf numFmtId="9" fontId="2" fillId="3" borderId="0" applyBorder="0" applyAlignment="0" applyProtection="0"/>
    <xf numFmtId="0" fontId="2" fillId="4" borderId="0" applyNumberFormat="0" applyProtection="0">
      <alignment vertical="top" wrapText="1"/>
    </xf>
    <xf numFmtId="0" fontId="4" fillId="5" borderId="0" applyNumberFormat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7" fillId="10" borderId="5" applyNumberFormat="0" applyAlignment="0" applyProtection="0"/>
    <xf numFmtId="0" fontId="18" fillId="11" borderId="6" applyNumberFormat="0" applyAlignment="0" applyProtection="0"/>
    <xf numFmtId="0" fontId="13" fillId="11" borderId="5" applyNumberFormat="0" applyAlignment="0" applyProtection="0"/>
    <xf numFmtId="0" fontId="16" fillId="0" borderId="7" applyNumberFormat="0" applyFill="0" applyAlignment="0" applyProtection="0"/>
    <xf numFmtId="0" fontId="7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10" borderId="5" applyAlignment="0" applyProtection="0"/>
  </cellStyleXfs>
  <cellXfs count="17">
    <xf numFmtId="0" fontId="0" fillId="0" borderId="0" xfId="0">
      <alignment wrapText="1"/>
    </xf>
    <xf numFmtId="0" fontId="0" fillId="0" borderId="0" xfId="0" applyFont="1">
      <alignment wrapText="1"/>
    </xf>
    <xf numFmtId="0" fontId="2" fillId="0" borderId="0" xfId="0" applyFont="1">
      <alignment wrapText="1"/>
    </xf>
    <xf numFmtId="0" fontId="3" fillId="0" borderId="0" xfId="3" applyFont="1" applyFill="1">
      <alignment vertical="top"/>
    </xf>
    <xf numFmtId="0" fontId="6" fillId="6" borderId="0" xfId="0" applyFont="1" applyFill="1" applyAlignment="1">
      <alignment horizontal="left" indent="1"/>
    </xf>
    <xf numFmtId="5" fontId="2" fillId="2" borderId="0" xfId="1" applyFont="1" applyFill="1"/>
    <xf numFmtId="7" fontId="2" fillId="3" borderId="0" xfId="2" applyFont="1"/>
    <xf numFmtId="9" fontId="2" fillId="3" borderId="0" xfId="6" applyFont="1"/>
    <xf numFmtId="5" fontId="2" fillId="6" borderId="0" xfId="1" applyFont="1" applyFill="1" applyAlignment="1">
      <alignment horizontal="right"/>
    </xf>
    <xf numFmtId="5" fontId="0" fillId="0" borderId="0" xfId="0" applyNumberFormat="1" applyFont="1">
      <alignment wrapText="1"/>
    </xf>
    <xf numFmtId="7" fontId="0" fillId="0" borderId="0" xfId="0" applyNumberFormat="1" applyFont="1">
      <alignment wrapText="1"/>
    </xf>
    <xf numFmtId="9" fontId="0" fillId="0" borderId="0" xfId="0" applyNumberFormat="1" applyFont="1">
      <alignment wrapText="1"/>
    </xf>
    <xf numFmtId="0" fontId="1" fillId="5" borderId="0" xfId="3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4" borderId="0" xfId="7" applyFont="1">
      <alignment vertical="top" wrapText="1"/>
    </xf>
    <xf numFmtId="0" fontId="2" fillId="4" borderId="0" xfId="7" applyFont="1">
      <alignment vertical="top" wrapText="1"/>
    </xf>
  </cellXfs>
  <cellStyles count="38">
    <cellStyle name="20% - ส่วนที่ถูกเน้น1" xfId="26" builtinId="30" customBuiltin="1"/>
    <cellStyle name="20% - ส่วนที่ถูกเน้น2" xfId="30" builtinId="34" customBuiltin="1"/>
    <cellStyle name="20% - ส่วนที่ถูกเน้น4" xfId="34" builtinId="42" customBuiltin="1"/>
    <cellStyle name="40% - ส่วนที่ถูกเน้น1" xfId="27" builtinId="31" customBuiltin="1"/>
    <cellStyle name="40% - ส่วนที่ถูกเน้น2" xfId="31" builtinId="35" customBuiltin="1"/>
    <cellStyle name="40% - ส่วนที่ถูกเน้น4" xfId="35" builtinId="43" customBuiltin="1"/>
    <cellStyle name="60% - ส่วนที่ถูกเน้น1" xfId="28" builtinId="32" customBuiltin="1"/>
    <cellStyle name="60% - ส่วนที่ถูกเน้น2" xfId="32" builtinId="36" customBuiltin="1"/>
    <cellStyle name="60% - ส่วนที่ถูกเน้น4" xfId="36" builtinId="44" customBuiltin="1"/>
    <cellStyle name="Followed Hyperlink" xfId="5" builtinId="9" customBuiltin="1"/>
    <cellStyle name="Hyperlink" xfId="4" builtinId="8" customBuiltin="1"/>
    <cellStyle name="การคำนวณ" xfId="20" builtinId="22" customBuiltin="1"/>
    <cellStyle name="ข้อความเตือน" xfId="23" builtinId="11" customBuiltin="1"/>
    <cellStyle name="ข้อความอธิบาย" xfId="24" builtinId="53" customBuiltin="1"/>
    <cellStyle name="จุลภาค" xfId="9" builtinId="3" customBuiltin="1"/>
    <cellStyle name="จุลภาค [0]" xfId="10" builtinId="6" customBuiltin="1"/>
    <cellStyle name="ชื่อเรื่อง" xfId="11" builtinId="15" customBuiltin="1"/>
    <cellStyle name="เซลล์ตรวจสอบ" xfId="22" builtinId="23" customBuiltin="1"/>
    <cellStyle name="เซลล์ที่มีลิงก์" xfId="21" builtinId="24" customBuiltin="1"/>
    <cellStyle name="ดี" xfId="15" builtinId="26" customBuiltin="1"/>
    <cellStyle name="ปกติ" xfId="0" builtinId="0" customBuiltin="1"/>
    <cellStyle name="ป้อนค่า" xfId="18" builtinId="20" customBuiltin="1"/>
    <cellStyle name="ป้อนค่า 2" xfId="37"/>
    <cellStyle name="ปานกลาง" xfId="17" builtinId="28" customBuiltin="1"/>
    <cellStyle name="เปอร์เซ็นต์" xfId="6" builtinId="5" customBuiltin="1"/>
    <cellStyle name="ผลรวม" xfId="25" builtinId="25" customBuiltin="1"/>
    <cellStyle name="แย่" xfId="16" builtinId="27" customBuiltin="1"/>
    <cellStyle name="สกุลเงิน" xfId="1" builtinId="4" customBuiltin="1"/>
    <cellStyle name="สกุลเงิน [0]" xfId="2" builtinId="7" customBuiltin="1"/>
    <cellStyle name="ส่วนที่ถูกเน้น1" xfId="8" builtinId="29" customBuiltin="1"/>
    <cellStyle name="ส่วนที่ถูกเน้น2" xfId="29" builtinId="33" customBuiltin="1"/>
    <cellStyle name="ส่วนที่ถูกเน้น4" xfId="33" builtinId="41" customBuiltin="1"/>
    <cellStyle name="แสดงผล" xfId="19" builtinId="21" customBuiltin="1"/>
    <cellStyle name="หมายเหตุ" xfId="7" builtinId="10" customBuiltin="1"/>
    <cellStyle name="หัวเรื่อง 1" xfId="3" builtinId="16" customBuiltin="1"/>
    <cellStyle name="หัวเรื่อง 2" xfId="12" builtinId="17" customBuiltin="1"/>
    <cellStyle name="หัวเรื่อง 3" xfId="13" builtinId="18" customBuiltin="1"/>
    <cellStyle name="หัวเรื่อง 4" xfId="14" builtinId="19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1" formatCode="&quot;฿&quot;#,##0.00;\-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medium">
          <color theme="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9" formatCode="&quot;฿&quot;#,##0;\-&quot;฿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theme="2"/>
          <bgColor theme="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 outline="0">
        <top style="thick">
          <color theme="4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Leelawadee"/>
        <family val="2"/>
        <scheme val="none"/>
      </font>
      <fill>
        <patternFill patternType="solid">
          <fgColor theme="2"/>
          <bgColor theme="2"/>
        </patternFill>
      </fill>
      <alignment horizontal="left" vertical="bottom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499984740745262"/>
      </font>
      <border>
        <left/>
        <right/>
        <top style="thick">
          <color theme="4" tint="-0.499984740745262"/>
        </top>
        <bottom style="thin">
          <color theme="4" tint="-0.499984740745262"/>
        </bottom>
        <vertical style="thick">
          <color theme="2"/>
        </vertical>
      </border>
    </dxf>
    <dxf>
      <fill>
        <patternFill>
          <bgColor theme="2"/>
        </patternFill>
      </fill>
    </dxf>
  </dxfs>
  <tableStyles count="1" defaultTableStyle="ยอดขายตามภูมิภาค" defaultPivotStyle="PivotStyleLight1">
    <tableStyle name="ยอดขายตามภูมิภาค" pivot="0" count="5">
      <tableStyleElement type="wholeTable" dxfId="40"/>
      <tableStyleElement type="headerRow" dxfId="39"/>
      <tableStyleElement type="totalRow" dxfId="38"/>
      <tableStyleElement type="lastColumn" dxfId="37"/>
      <tableStyleElement type="la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0046998750275E-2"/>
          <c:y val="4.2970571366402123E-2"/>
          <c:w val="0.91158406193732078"/>
          <c:h val="0.86007090957961974"/>
        </c:manualLayout>
      </c:layout>
      <c:lineChart>
        <c:grouping val="standard"/>
        <c:varyColors val="0"/>
        <c:ser>
          <c:idx val="0"/>
          <c:order val="0"/>
          <c:tx>
            <c:strRef>
              <c:f>ยอดขายตามภูมิภาค!$A$4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ยอดขายตามภูมิภาค!$B$4:$M$4</c:f>
              <c:numCache>
                <c:formatCode>"฿"#,##0_);\("฿"#,##0\)</c:formatCode>
                <c:ptCount val="12"/>
                <c:pt idx="0">
                  <c:v>23000</c:v>
                </c:pt>
                <c:pt idx="1">
                  <c:v>25000</c:v>
                </c:pt>
                <c:pt idx="2">
                  <c:v>19000</c:v>
                </c:pt>
                <c:pt idx="3">
                  <c:v>13000</c:v>
                </c:pt>
                <c:pt idx="4">
                  <c:v>18000</c:v>
                </c:pt>
                <c:pt idx="5">
                  <c:v>22000</c:v>
                </c:pt>
                <c:pt idx="6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C-4B2E-8270-7B1B5FDA673B}"/>
            </c:ext>
          </c:extLst>
        </c:ser>
        <c:ser>
          <c:idx val="1"/>
          <c:order val="1"/>
          <c:tx>
            <c:strRef>
              <c:f>ยอดขายตามภูมิภาค!$A$5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ยอดขายตามภูมิภาค!$B$5:$M$5</c:f>
              <c:numCache>
                <c:formatCode>"฿"#,##0_);\("฿"#,##0\)</c:formatCode>
                <c:ptCount val="12"/>
                <c:pt idx="0">
                  <c:v>14000</c:v>
                </c:pt>
                <c:pt idx="1">
                  <c:v>18000</c:v>
                </c:pt>
                <c:pt idx="2">
                  <c:v>14000</c:v>
                </c:pt>
                <c:pt idx="3">
                  <c:v>12000</c:v>
                </c:pt>
                <c:pt idx="4">
                  <c:v>14000</c:v>
                </c:pt>
                <c:pt idx="5">
                  <c:v>18000</c:v>
                </c:pt>
                <c:pt idx="6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B2E-8270-7B1B5FDA673B}"/>
            </c:ext>
          </c:extLst>
        </c:ser>
        <c:ser>
          <c:idx val="2"/>
          <c:order val="2"/>
          <c:tx>
            <c:strRef>
              <c:f>ยอดขายตามภูมิภาค!$A$6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ยอดขายตามภูมิภาค!$B$6:$M$6</c:f>
              <c:numCache>
                <c:formatCode>"฿"#,##0_);\("฿"#,##0\)</c:formatCode>
                <c:ptCount val="12"/>
                <c:pt idx="0">
                  <c:v>20000</c:v>
                </c:pt>
                <c:pt idx="1">
                  <c:v>12000</c:v>
                </c:pt>
                <c:pt idx="2">
                  <c:v>13000</c:v>
                </c:pt>
                <c:pt idx="3">
                  <c:v>10000</c:v>
                </c:pt>
                <c:pt idx="4">
                  <c:v>11000</c:v>
                </c:pt>
                <c:pt idx="5">
                  <c:v>15000</c:v>
                </c:pt>
                <c:pt idx="6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C-4B2E-8270-7B1B5FDA673B}"/>
            </c:ext>
          </c:extLst>
        </c:ser>
        <c:ser>
          <c:idx val="6"/>
          <c:order val="3"/>
          <c:tx>
            <c:strRef>
              <c:f>ยอดขายตามภูมิภาค!$A$7</c:f>
              <c:strCache>
                <c:ptCount val="1"/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ยอดขายตามภูมิภาค!$B$7:$M$7</c:f>
              <c:numCache>
                <c:formatCode>"฿"#,##0_);\("฿"#,##0\)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C-4B2E-8270-7B1B5FDA673B}"/>
            </c:ext>
          </c:extLst>
        </c:ser>
        <c:ser>
          <c:idx val="3"/>
          <c:order val="4"/>
          <c:tx>
            <c:strRef>
              <c:f>ยอดขายตามภูมิภาค!$A$8</c:f>
              <c:strCache>
                <c:ptCount val="1"/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ยอดขายตามภูมิภาค!$B$8:$M$8</c:f>
              <c:numCache>
                <c:formatCode>"฿"#,##0_);\("฿"#,##0\)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9C-4B2E-8270-7B1B5FDA673B}"/>
            </c:ext>
          </c:extLst>
        </c:ser>
        <c:ser>
          <c:idx val="4"/>
          <c:order val="5"/>
          <c:tx>
            <c:strRef>
              <c:f>ยอดขายตามภูมิภาค!$A$9</c:f>
              <c:strCache>
                <c:ptCount val="1"/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ยอดขายตามภูมิภาค!$B$9:$M$9</c:f>
              <c:numCache>
                <c:formatCode>"฿"#,##0_);\("฿"#,##0\)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9C-4B2E-8270-7B1B5FDA673B}"/>
            </c:ext>
          </c:extLst>
        </c:ser>
        <c:ser>
          <c:idx val="5"/>
          <c:order val="6"/>
          <c:tx>
            <c:strRef>
              <c:f>ยอดขายตามภูมิภาค!$A$10</c:f>
              <c:strCache>
                <c:ptCount val="1"/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ยอดขายตามภูมิภาค!$B$10:$M$10</c:f>
              <c:numCache>
                <c:formatCode>"฿"#,##0_);\("฿"#,##0\)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C-4B2E-8270-7B1B5FDA673B}"/>
            </c:ext>
          </c:extLst>
        </c:ser>
        <c:ser>
          <c:idx val="7"/>
          <c:order val="7"/>
          <c:tx>
            <c:strRef>
              <c:f>ยอดขายตามภูมิภาค!$A$11</c:f>
              <c:strCache>
                <c:ptCount val="1"/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ยอดขายตามภูมิภาค!$B$3:$M$3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ยอดขายตามภูมิภาค!$B$11:$M$11</c:f>
              <c:numCache>
                <c:formatCode>"฿"#,##0_);\("฿"#,##0\)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8488"/>
        <c:axId val="923958880"/>
      </c:lineChart>
      <c:scatterChart>
        <c:scatterStyle val="lineMarker"/>
        <c:varyColors val="0"/>
        <c:ser>
          <c:idx val="8"/>
          <c:order val="8"/>
          <c:tx>
            <c:v>ป้ายชื่อ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h-TH"/>
                      <a:t>อเมริกาเหนือ (42%)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9C-4B2E-8270-7B1B5FDA67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h-TH"/>
                      <a:t>เอเชีย (29%)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9C-4B2E-8270-7B1B5FDA67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h-TH"/>
                      <a:t>ยุโรป (28%)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9C-4B2E-8270-7B1B5FDA67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9C-4B2E-8270-7B1B5FDA67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9C-4B2E-8270-7B1B5FDA67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9C-4B2E-8270-7B1B5FDA673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9C-4B2E-8270-7B1B5FDA67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9C-4B2E-8270-7B1B5FDA67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[0]!x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[0]!y</c:f>
              <c:numCache>
                <c:formatCode>General</c:formatCode>
                <c:ptCount val="8"/>
                <c:pt idx="0">
                  <c:v>26000</c:v>
                </c:pt>
                <c:pt idx="1">
                  <c:v>12000</c:v>
                </c:pt>
                <c:pt idx="2">
                  <c:v>17000</c:v>
                </c:pt>
                <c:pt idx="3">
                  <c:v>-3.6972963764972627E+197</c:v>
                </c:pt>
                <c:pt idx="4">
                  <c:v>-3.6972963764972627E+197</c:v>
                </c:pt>
                <c:pt idx="5">
                  <c:v>-3.6972963764972627E+197</c:v>
                </c:pt>
                <c:pt idx="6">
                  <c:v>-3.6972963764972627E+197</c:v>
                </c:pt>
                <c:pt idx="7">
                  <c:v>-3.6972963764972627E+197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9C-4B2E-8270-7B1B5FDA673B}"/>
            </c:ext>
          </c:extLst>
        </c:ser>
        <c:ser>
          <c:idx val="9"/>
          <c:order val="9"/>
          <c:tx>
            <c:v>หน้าต่าง</c:v>
          </c:tx>
          <c:spPr>
            <a:ln w="28575">
              <a:noFill/>
            </a:ln>
          </c:spPr>
          <c:marker>
            <c:symbol val="none"/>
          </c:marker>
          <c:xVal>
            <c:numRef>
              <c:f>[0]!xหน้าต่าง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[0]!yหน้าต่าง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58488"/>
        <c:axId val="923958880"/>
      </c:scatterChart>
      <c:catAx>
        <c:axId val="92395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880"/>
        <c:crosses val="autoZero"/>
        <c:auto val="0"/>
        <c:lblAlgn val="ctr"/>
        <c:lblOffset val="100"/>
        <c:noMultiLvlLbl val="0"/>
      </c:catAx>
      <c:valAx>
        <c:axId val="923958880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2">
                  <a:lumMod val="90000"/>
                </a:schemeClr>
              </a:solidFill>
            </a:ln>
          </c:spPr>
        </c:majorGridlines>
        <c:numFmt formatCode="&quot;฿&quot;#,##0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488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141111</xdr:colOff>
      <xdr:row>1</xdr:row>
      <xdr:rowOff>126999</xdr:rowOff>
    </xdr:from>
    <xdr:to>
      <xdr:col>12</xdr:col>
      <xdr:colOff>455788</xdr:colOff>
      <xdr:row>1</xdr:row>
      <xdr:rowOff>3106419</xdr:rowOff>
    </xdr:to>
    <xdr:graphicFrame macro="">
      <xdr:nvGraphicFramePr>
        <xdr:cNvPr id="3" name="แผนภูมิยอดขายตามภูมิภาค" descr="แผนภูมิยอดขายตามภูมิภาคจะลงจุดยอดขายได้ถึงแปดภูมิภาคตั้งแต่เดือนมกราคมถึงเดือนธันวาคม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ภูมิภาค" displayName="ภูมิภาค" ref="A3:P12" totalsRowCount="1" headerRowDxfId="35" dataDxfId="34" totalsRowDxfId="32" tableBorderDxfId="33">
  <autoFilter ref="A3:P11"/>
  <tableColumns count="16">
    <tableColumn id="1" name="ภูมิภาค" totalsRowLabel="ผลรวม" dataDxfId="31" totalsRowDxfId="30"/>
    <tableColumn id="2" name="ม.ค." totalsRowFunction="sum" dataDxfId="29" totalsRowDxfId="28"/>
    <tableColumn id="3" name="ก.พ." totalsRowFunction="sum" dataDxfId="27" totalsRowDxfId="26"/>
    <tableColumn id="4" name="มี.ค." totalsRowFunction="sum" dataDxfId="25" totalsRowDxfId="24"/>
    <tableColumn id="5" name="เม.ย." totalsRowFunction="sum" dataDxfId="23" totalsRowDxfId="22"/>
    <tableColumn id="6" name="พ.ค." totalsRowFunction="sum" dataDxfId="21" totalsRowDxfId="20"/>
    <tableColumn id="7" name="มิ.ย." totalsRowFunction="sum" dataDxfId="19" totalsRowDxfId="18"/>
    <tableColumn id="8" name="ก.ค." totalsRowFunction="sum" dataDxfId="17" totalsRowDxfId="16"/>
    <tableColumn id="9" name="ส.ค." totalsRowFunction="sum" dataDxfId="15" totalsRowDxfId="14"/>
    <tableColumn id="10" name="ก.ย." totalsRowFunction="sum" dataDxfId="13" totalsRowDxfId="12"/>
    <tableColumn id="11" name="ต.ค." totalsRowFunction="sum" dataDxfId="11" totalsRowDxfId="10"/>
    <tableColumn id="12" name="พ.ย." totalsRowFunction="sum" dataDxfId="9" totalsRowDxfId="8"/>
    <tableColumn id="13" name="ธ.ค." totalsRowFunction="sum" dataDxfId="7" totalsRowDxfId="6"/>
    <tableColumn id="14" name="ผลรวม" totalsRowFunction="sum" dataDxfId="5" totalsRowDxfId="4">
      <calculatedColumnFormula>SUM(ยอดขายตามภูมิภาค!$B4:$M4)</calculatedColumnFormula>
    </tableColumn>
    <tableColumn id="15" name="%" totalsRowFunction="sum" dataDxfId="3" totalsRowDxfId="2">
      <calculatedColumnFormula>ยอดขายตามภูมิภาค!$N4/SUM(ยอดขายตามภูมิภาค!$N$4:$N$11)</calculatedColumnFormula>
    </tableColumn>
    <tableColumn id="16" name="ป้ายชื่อ" dataDxfId="1" totalsRowDxfId="0">
      <calculatedColumnFormula>ยอดขายตามภูมิภาค!$A4 &amp; " (" &amp; TEXT(ยอดขายตามภูมิภาค!$O4,"0%") &amp; ")"</calculatedColumnFormula>
    </tableColumn>
  </tableColumns>
  <tableStyleInfo name="ยอดขายตามภูมิภาค" showFirstColumn="0" showLastColumn="1" showRowStripes="1" showColumnStripes="0"/>
  <extLst>
    <ext xmlns:x14="http://schemas.microsoft.com/office/spreadsheetml/2009/9/main" uri="{504A1905-F514-4f6f-8877-14C23A59335A}">
      <x14:table altTextSummary="ใส่ข้อมูลยอดขายได้ถึง 8 ภูมิภาคตั้งแต่เดือนมกราคมถึงเดือนธันวาคมในตารางนี้ ผลรวมและ % จะได้รับการอัปเดต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Regional Sales">
      <a:dk1>
        <a:sysClr val="windowText" lastClr="000000"/>
      </a:dk1>
      <a:lt1>
        <a:sysClr val="window" lastClr="FFFFFF"/>
      </a:lt1>
      <a:dk2>
        <a:srgbClr val="39352A"/>
      </a:dk2>
      <a:lt2>
        <a:srgbClr val="F1F0ED"/>
      </a:lt2>
      <a:accent1>
        <a:srgbClr val="B5D7E1"/>
      </a:accent1>
      <a:accent2>
        <a:srgbClr val="FBB787"/>
      </a:accent2>
      <a:accent3>
        <a:srgbClr val="EDD3A9"/>
      </a:accent3>
      <a:accent4>
        <a:srgbClr val="AACEBD"/>
      </a:accent4>
      <a:accent5>
        <a:srgbClr val="FFCD95"/>
      </a:accent5>
      <a:accent6>
        <a:srgbClr val="D7B3BF"/>
      </a:accent6>
      <a:hlink>
        <a:srgbClr val="ADD2DE"/>
      </a:hlink>
      <a:folHlink>
        <a:srgbClr val="D7B3BF"/>
      </a:folHlink>
    </a:clrScheme>
    <a:fontScheme name="Regional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Q12"/>
  <sheetViews>
    <sheetView showGridLines="0" tabSelected="1" zoomScale="90" zoomScaleNormal="90" workbookViewId="0">
      <selection sqref="A1:O1"/>
    </sheetView>
  </sheetViews>
  <sheetFormatPr defaultRowHeight="30" customHeight="1" x14ac:dyDescent="0.25"/>
  <cols>
    <col min="1" max="1" width="16" style="2" customWidth="1"/>
    <col min="2" max="13" width="11.75" style="2" customWidth="1"/>
    <col min="14" max="14" width="15.125" style="2" customWidth="1"/>
    <col min="15" max="15" width="12.5" style="2" customWidth="1"/>
    <col min="16" max="16" width="19.5" style="2" hidden="1" customWidth="1"/>
    <col min="17" max="17" width="4.125" style="2" customWidth="1"/>
    <col min="18" max="18" width="11.75" style="2" customWidth="1"/>
    <col min="19" max="16384" width="9" style="2"/>
  </cols>
  <sheetData>
    <row r="1" spans="1:17" s="3" customFormat="1" ht="39.950000000000003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 t="s">
        <v>20</v>
      </c>
    </row>
    <row r="2" spans="1:17" ht="263.10000000000002" customHeight="1" thickBot="1" x14ac:dyDescent="0.3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5" t="s">
        <v>22</v>
      </c>
      <c r="O2" s="16"/>
    </row>
    <row r="3" spans="1:17" ht="30" customHeight="1" thickTop="1" x14ac:dyDescent="0.25">
      <c r="A3" s="2" t="s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5</v>
      </c>
      <c r="O3" s="2" t="s">
        <v>18</v>
      </c>
      <c r="P3" s="4" t="s">
        <v>19</v>
      </c>
    </row>
    <row r="4" spans="1:17" ht="30" customHeight="1" x14ac:dyDescent="0.25">
      <c r="A4" s="2" t="s">
        <v>2</v>
      </c>
      <c r="B4" s="5">
        <v>23000</v>
      </c>
      <c r="C4" s="5">
        <v>25000</v>
      </c>
      <c r="D4" s="5">
        <v>19000</v>
      </c>
      <c r="E4" s="5">
        <v>13000</v>
      </c>
      <c r="F4" s="5">
        <v>18000</v>
      </c>
      <c r="G4" s="5">
        <v>22000</v>
      </c>
      <c r="H4" s="5">
        <v>26000</v>
      </c>
      <c r="I4" s="5"/>
      <c r="J4" s="5"/>
      <c r="K4" s="5"/>
      <c r="L4" s="5"/>
      <c r="M4" s="5"/>
      <c r="N4" s="6">
        <f>SUM(ยอดขายตามภูมิภาค!$B4:$M4)</f>
        <v>146000</v>
      </c>
      <c r="O4" s="7">
        <f>ยอดขายตามภูมิภาค!$N4/SUM(ยอดขายตามภูมิภาค!$N$4:$N$11)</f>
        <v>0.42196531791907516</v>
      </c>
      <c r="P4" s="8" t="str">
        <f>ยอดขายตามภูมิภาค!$A4 &amp; " (" &amp; TEXT(ยอดขายตามภูมิภาค!$O4,"0%") &amp; ")"</f>
        <v>อเมริกาเหนือ (42%)</v>
      </c>
    </row>
    <row r="5" spans="1:17" ht="30" customHeight="1" x14ac:dyDescent="0.25">
      <c r="A5" s="2" t="s">
        <v>3</v>
      </c>
      <c r="B5" s="5">
        <v>14000</v>
      </c>
      <c r="C5" s="5">
        <v>18000</v>
      </c>
      <c r="D5" s="5">
        <v>14000</v>
      </c>
      <c r="E5" s="5">
        <v>12000</v>
      </c>
      <c r="F5" s="5">
        <v>14000</v>
      </c>
      <c r="G5" s="5">
        <v>18000</v>
      </c>
      <c r="H5" s="5">
        <v>12000</v>
      </c>
      <c r="I5" s="5"/>
      <c r="J5" s="5"/>
      <c r="K5" s="5"/>
      <c r="L5" s="5"/>
      <c r="M5" s="5"/>
      <c r="N5" s="6">
        <f>SUM(ยอดขายตามภูมิภาค!$B5:$M5)</f>
        <v>102000</v>
      </c>
      <c r="O5" s="7">
        <f>ยอดขายตามภูมิภาค!$N5/SUM(ยอดขายตามภูมิภาค!$N$4:$N$11)</f>
        <v>0.2947976878612717</v>
      </c>
      <c r="P5" s="8" t="str">
        <f>ยอดขายตามภูมิภาค!$A5 &amp; " (" &amp; TEXT(ยอดขายตามภูมิภาค!$O5,"0%") &amp; ")"</f>
        <v>เอเชีย (29%)</v>
      </c>
    </row>
    <row r="6" spans="1:17" ht="30" customHeight="1" x14ac:dyDescent="0.25">
      <c r="A6" s="2" t="s">
        <v>4</v>
      </c>
      <c r="B6" s="5">
        <v>20000</v>
      </c>
      <c r="C6" s="5">
        <v>12000</v>
      </c>
      <c r="D6" s="5">
        <v>13000</v>
      </c>
      <c r="E6" s="5">
        <v>10000</v>
      </c>
      <c r="F6" s="5">
        <v>11000</v>
      </c>
      <c r="G6" s="5">
        <v>15000</v>
      </c>
      <c r="H6" s="5">
        <v>17000</v>
      </c>
      <c r="I6" s="5"/>
      <c r="J6" s="5"/>
      <c r="K6" s="5"/>
      <c r="L6" s="5"/>
      <c r="M6" s="5"/>
      <c r="N6" s="6">
        <f>SUM(ยอดขายตามภูมิภาค!$B6:$M6)</f>
        <v>98000</v>
      </c>
      <c r="O6" s="7">
        <f>ยอดขายตามภูมิภาค!$N6/SUM(ยอดขายตามภูมิภาค!$N$4:$N$11)</f>
        <v>0.2832369942196532</v>
      </c>
      <c r="P6" s="8" t="str">
        <f>ยอดขายตามภูมิภาค!$A6 &amp; " (" &amp; TEXT(ยอดขายตามภูมิภาค!$O6,"0%") &amp; ")"</f>
        <v>ยุโรป (28%)</v>
      </c>
    </row>
    <row r="7" spans="1:17" ht="30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SUM(ยอดขายตามภูมิภาค!$B7:$M7)</f>
        <v>0</v>
      </c>
      <c r="O7" s="7">
        <f>ยอดขายตามภูมิภาค!$N7/SUM(ยอดขายตามภูมิภาค!$N$4:$N$11)</f>
        <v>0</v>
      </c>
      <c r="P7" s="8" t="str">
        <f>ยอดขายตามภูมิภาค!$A7 &amp; " (" &amp; TEXT(ยอดขายตามภูมิภาค!$O7,"0%") &amp; ")"</f>
        <v xml:space="preserve"> (0%)</v>
      </c>
    </row>
    <row r="8" spans="1:17" ht="30" customHeigh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>SUM(ยอดขายตามภูมิภาค!$B8:$M8)</f>
        <v>0</v>
      </c>
      <c r="O8" s="7">
        <f>ยอดขายตามภูมิภาค!$N8/SUM(ยอดขายตามภูมิภาค!$N$4:$N$11)</f>
        <v>0</v>
      </c>
      <c r="P8" s="8" t="str">
        <f>ยอดขายตามภูมิภาค!$A8 &amp; " (" &amp; TEXT(ยอดขายตามภูมิภาค!$O8,"0%") &amp; ")"</f>
        <v xml:space="preserve"> (0%)</v>
      </c>
    </row>
    <row r="9" spans="1:17" ht="30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>SUM(ยอดขายตามภูมิภาค!$B9:$M9)</f>
        <v>0</v>
      </c>
      <c r="O9" s="7">
        <f>ยอดขายตามภูมิภาค!$N9/SUM(ยอดขายตามภูมิภาค!$N$4:$N$11)</f>
        <v>0</v>
      </c>
      <c r="P9" s="8" t="str">
        <f>ยอดขายตามภูมิภาค!$A9 &amp; " (" &amp; TEXT(ยอดขายตามภูมิภาค!$O9,"0%") &amp; ")"</f>
        <v xml:space="preserve"> (0%)</v>
      </c>
    </row>
    <row r="10" spans="1:17" ht="30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>SUM(ยอดขายตามภูมิภาค!$B10:$M10)</f>
        <v>0</v>
      </c>
      <c r="O10" s="7">
        <f>ยอดขายตามภูมิภาค!$N10/SUM(ยอดขายตามภูมิภาค!$N$4:$N$11)</f>
        <v>0</v>
      </c>
      <c r="P10" s="8" t="str">
        <f>ยอดขายตามภูมิภาค!$A10 &amp; " (" &amp; TEXT(ยอดขายตามภูมิภาค!$O10,"0%") &amp; ")"</f>
        <v xml:space="preserve"> (0%)</v>
      </c>
    </row>
    <row r="11" spans="1:17" ht="30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SUM(ยอดขายตามภูมิภาค!$B11:$M11)</f>
        <v>0</v>
      </c>
      <c r="O11" s="7">
        <f>ยอดขายตามภูมิภาค!$N11/SUM(ยอดขายตามภูมิภาค!$N$4:$N$11)</f>
        <v>0</v>
      </c>
      <c r="P11" s="8" t="str">
        <f>ยอดขายตามภูมิภาค!$A11 &amp; " (" &amp; TEXT(ยอดขายตามภูมิภาค!$O11,"0%") &amp; ")"</f>
        <v xml:space="preserve"> (0%)</v>
      </c>
    </row>
    <row r="12" spans="1:17" ht="30" customHeight="1" x14ac:dyDescent="0.25">
      <c r="A12" s="1" t="s">
        <v>5</v>
      </c>
      <c r="B12" s="9">
        <f>SUBTOTAL(109,ภูมิภาค[ม.ค.])</f>
        <v>57000</v>
      </c>
      <c r="C12" s="9">
        <f>SUBTOTAL(109,ภูมิภาค[ก.พ.])</f>
        <v>55000</v>
      </c>
      <c r="D12" s="9">
        <f>SUBTOTAL(109,ภูมิภาค[มี.ค.])</f>
        <v>46000</v>
      </c>
      <c r="E12" s="9">
        <f>SUBTOTAL(109,ภูมิภาค[เม.ย.])</f>
        <v>35000</v>
      </c>
      <c r="F12" s="9">
        <f>SUBTOTAL(109,ภูมิภาค[พ.ค.])</f>
        <v>43000</v>
      </c>
      <c r="G12" s="9">
        <f>SUBTOTAL(109,ภูมิภาค[มิ.ย.])</f>
        <v>55000</v>
      </c>
      <c r="H12" s="9">
        <f>SUBTOTAL(109,ภูมิภาค[ก.ค.])</f>
        <v>55000</v>
      </c>
      <c r="I12" s="9">
        <f>SUBTOTAL(109,ภูมิภาค[ส.ค.])</f>
        <v>0</v>
      </c>
      <c r="J12" s="9">
        <f>SUBTOTAL(109,ภูมิภาค[ก.ย.])</f>
        <v>0</v>
      </c>
      <c r="K12" s="9">
        <f>SUBTOTAL(109,ภูมิภาค[ต.ค.])</f>
        <v>0</v>
      </c>
      <c r="L12" s="9">
        <f>SUBTOTAL(109,ภูมิภาค[พ.ย.])</f>
        <v>0</v>
      </c>
      <c r="M12" s="9">
        <f>SUBTOTAL(109,ภูมิภาค[ธ.ค.])</f>
        <v>0</v>
      </c>
      <c r="N12" s="10">
        <f>SUBTOTAL(109,ภูมิภาค[ผลรวม])</f>
        <v>346000</v>
      </c>
      <c r="O12" s="11">
        <f>SUBTOTAL(109,ภูมิภาค[%])</f>
        <v>1</v>
      </c>
      <c r="P12" s="1"/>
    </row>
  </sheetData>
  <mergeCells count="3">
    <mergeCell ref="A1:O1"/>
    <mergeCell ref="A2:M2"/>
    <mergeCell ref="N2:O2"/>
  </mergeCells>
  <dataValidations count="6">
    <dataValidation allowBlank="1" showInputMessage="1" showErrorMessage="1" prompt="สร้างแผนภูมิยอดขายตามภูมิภาค ใส่ข้อมูลยอดขายตามภูมิภาครายเดือนโดยเริ่มจากเซลล์ B3 และบันทึกย่อในเซลล์ N2 แผนภูมิยอดขายตามภูมิภาคในเซลล์ B2 ชื่อเรื่องของเวิร์กชีตอยู่ในเซลล์นี้" sqref="A1:O1"/>
    <dataValidation allowBlank="1" showInputMessage="1" showErrorMessage="1" prompt="ใส่ได้ถึง 8 ภูมิภาคในคอลัมน์นี้ภายใต้หัวข้อนี้ ใช้ตัวกรองหัวข้อเพื่อค้นหารายการที่ระบุ" sqref="A3"/>
    <dataValidation allowBlank="1" showInputMessage="1" showErrorMessage="1" prompt="ผลรวมจะถูกคำนวณโดยอัตโนมัติในคอลัมน์นี้ภายใต้หัวข้อนี้" sqref="N3"/>
    <dataValidation allowBlank="1" showInputMessage="1" showErrorMessage="1" prompt="เปอร์เซ็นต์จะถูกคำนวณโดยอัตโนมัติในคอลัมน์นี้ภายใต้หัวข้อนี้" sqref="O3"/>
    <dataValidation allowBlank="1" showInputMessage="1" showErrorMessage="1" prompt="ใส่บันทึกย่อในเซลล์นี้" sqref="N2:O2"/>
    <dataValidation allowBlank="1" showInputMessage="1" showErrorMessage="1" prompt="ใส่ยอดขายรายเดือนสำหรับภูมิภาคที่สอดคล้องกันในคอลัมน์นี้ภายใต้หัวข้อนี้" sqref="B3:M3"/>
  </dataValidations>
  <printOptions horizontalCentered="1"/>
  <pageMargins left="0.25" right="0.25" top="1" bottom="0.5" header="0.3" footer="0.3"/>
  <pageSetup paperSize="9" fitToHeight="0" orientation="landscape" r:id="rId1"/>
  <headerFooter differentFirst="1">
    <oddFooter>Page &amp;P of &amp;N</oddFooter>
  </headerFooter>
  <ignoredErrors>
    <ignoredError sqref="N4 P7:P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ยอดขายตามภูมิภาค</vt:lpstr>
      <vt:lpstr>d</vt:lpstr>
      <vt:lpstr>RowTitleRegion1..Q28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2017-11-21T23:29:02Z</dcterms:created>
  <dcterms:modified xsi:type="dcterms:W3CDTF">2018-05-24T06:55:20Z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