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480" windowHeight="11640"/>
  </bookViews>
  <sheets>
    <sheet name="งบประมาณสำหรับงานไม่หวังผลกำไร" sheetId="1" r:id="rId1"/>
  </sheets>
  <definedNames>
    <definedName name="FY">งบประมาณสำหรับงานไม่หวังผลกำไร!$G$1</definedName>
    <definedName name="_xlnm.Print_Area" localSheetId="0">งบประมาณสำหรับงานไม่หวังผลกำไร!$A$1:$G$25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C25" i="1"/>
  <c r="D25" i="1"/>
  <c r="E25" i="1"/>
  <c r="F25" i="1"/>
  <c r="G25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G12" i="1"/>
  <c r="G13" i="1"/>
  <c r="G14" i="1"/>
  <c r="G15" i="1"/>
  <c r="F31" i="1"/>
  <c r="G16" i="1" l="1"/>
  <c r="G40" i="1"/>
  <c r="F27" i="1" l="1"/>
  <c r="F28" i="1"/>
  <c r="F29" i="1"/>
  <c r="F30" i="1"/>
  <c r="F32" i="1"/>
  <c r="F33" i="1"/>
  <c r="F34" i="1"/>
  <c r="F35" i="1"/>
  <c r="F36" i="1"/>
  <c r="F37" i="1"/>
  <c r="F38" i="1"/>
  <c r="F39" i="1"/>
  <c r="D40" i="1"/>
  <c r="E40" i="1"/>
  <c r="C40" i="1"/>
  <c r="F11" i="1"/>
  <c r="F12" i="1"/>
  <c r="F13" i="1"/>
  <c r="F14" i="1"/>
  <c r="F15" i="1"/>
  <c r="D16" i="1"/>
  <c r="E16" i="1"/>
  <c r="C16" i="1"/>
  <c r="F40" i="1" l="1"/>
  <c r="F16" i="1"/>
</calcChain>
</file>

<file path=xl/sharedStrings.xml><?xml version="1.0" encoding="utf-8"?>
<sst xmlns="http://schemas.openxmlformats.org/spreadsheetml/2006/main" count="34" uniqueCount="28">
  <si>
    <t>งบประมาณสำหรับงานไม่หวังผลกำไร</t>
  </si>
  <si>
    <t>ปีงบประมาณ</t>
  </si>
  <si>
    <t>รายได้</t>
  </si>
  <si>
    <t>การระดมทุนและกิจกรรม</t>
  </si>
  <si>
    <t>สมาคม</t>
  </si>
  <si>
    <t>การบริจาค</t>
  </si>
  <si>
    <t>รายได้จากดอกเบี้ย</t>
  </si>
  <si>
    <t>เบ็ดเตล็ด</t>
  </si>
  <si>
    <t>ทั้งหมด</t>
  </si>
  <si>
    <t>ปีก่อนหน้า</t>
  </si>
  <si>
    <t>ที่เสนอ</t>
  </si>
  <si>
    <t>ส่วนต่าง</t>
  </si>
  <si>
    <t>+/- ปีก่อนหน้า</t>
  </si>
  <si>
    <t>ค่าใช้จ่าย</t>
  </si>
  <si>
    <t>เงินเดือน</t>
  </si>
  <si>
    <t>ประโยชน์ที่ได้รับ</t>
  </si>
  <si>
    <t>ค่าเช่า</t>
  </si>
  <si>
    <t>การเดินทางและการประชุม</t>
  </si>
  <si>
    <t>ค่าธรรมเนียมทางวิชาชีพ</t>
  </si>
  <si>
    <t>การตลาด/การโฆษณา</t>
  </si>
  <si>
    <t>ค่าประกัน</t>
  </si>
  <si>
    <t>โทรศัพท์</t>
  </si>
  <si>
    <t>เครื่องมือ</t>
  </si>
  <si>
    <t>อุปกรณ์</t>
  </si>
  <si>
    <t>ค่าไปรษณียากร</t>
  </si>
  <si>
    <t>ค่าธรรมเนียมเกี่ยวกับเว็บ (เว็บไซต์, พื้นที่การประชุม ฯลฯ)</t>
  </si>
  <si>
    <t>ค่าสาธารณูปโภค</t>
  </si>
  <si>
    <t>ตามจริง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</si>
</sst>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\(0.00\)"/>
    <numFmt numFmtId="165" formatCode="&quot;฿&quot;#,##0.00"/>
  </numFmts>
  <fonts count="14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b/>
      <sz val="36"/>
      <color theme="3"/>
      <name val="Leelawadee"/>
      <family val="2"/>
    </font>
    <font>
      <sz val="11"/>
      <color theme="3"/>
      <name val="Leelawadee"/>
      <family val="2"/>
    </font>
    <font>
      <sz val="19"/>
      <color theme="3"/>
      <name val="Leelawadee"/>
      <family val="2"/>
    </font>
    <font>
      <b/>
      <sz val="19"/>
      <color theme="4"/>
      <name val="Leelawadee"/>
      <family val="2"/>
    </font>
    <font>
      <b/>
      <sz val="14"/>
      <color theme="3"/>
      <name val="Leelawadee"/>
      <family val="2"/>
    </font>
    <font>
      <sz val="10"/>
      <color theme="3"/>
      <name val="Leelawadee"/>
      <family val="2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7">
    <xf numFmtId="0" fontId="0" fillId="0" borderId="0" xfId="0"/>
    <xf numFmtId="0" fontId="7" fillId="0" borderId="0" xfId="2" applyFont="1" applyAlignment="1"/>
    <xf numFmtId="0" fontId="8" fillId="0" borderId="0" xfId="0" applyFont="1"/>
    <xf numFmtId="0" fontId="9" fillId="0" borderId="0" xfId="4" applyFont="1" applyFill="1" applyAlignment="1">
      <alignment horizontal="right"/>
    </xf>
    <xf numFmtId="0" fontId="10" fillId="0" borderId="0" xfId="5" applyFont="1" applyAlignment="1">
      <alignment horizontal="left"/>
    </xf>
    <xf numFmtId="0" fontId="8" fillId="0" borderId="0" xfId="0" applyFont="1" applyFill="1"/>
    <xf numFmtId="0" fontId="11" fillId="0" borderId="0" xfId="6" applyFont="1" applyFill="1">
      <alignment horizontal="right"/>
    </xf>
    <xf numFmtId="0" fontId="11" fillId="0" borderId="0" xfId="6" applyFont="1" applyFill="1" applyAlignment="1">
      <alignment horizontal="right" indent="1"/>
    </xf>
    <xf numFmtId="0" fontId="12" fillId="0" borderId="0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horizontal="right" vertical="top"/>
    </xf>
    <xf numFmtId="0" fontId="12" fillId="0" borderId="0" xfId="0" quotePrefix="1" applyFont="1" applyFill="1" applyBorder="1" applyAlignment="1">
      <alignment horizontal="right" vertical="top" indent="1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center" indent="1"/>
    </xf>
    <xf numFmtId="39" fontId="8" fillId="0" borderId="0" xfId="0" applyNumberFormat="1" applyFont="1" applyAlignment="1">
      <alignment vertical="center"/>
    </xf>
    <xf numFmtId="39" fontId="8" fillId="0" borderId="0" xfId="1" applyNumberFormat="1" applyFont="1" applyAlignment="1">
      <alignment horizontal="right" vertical="center" indent="1"/>
    </xf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Alignment="1">
      <alignment vertical="center"/>
    </xf>
    <xf numFmtId="0" fontId="10" fillId="0" borderId="0" xfId="5" applyNumberFormat="1" applyFont="1" applyAlignment="1">
      <alignment horizontal="left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3"/>
        <name val="Leelawadee"/>
        <scheme val="none"/>
      </font>
      <numFmt numFmtId="166" formatCode="#,##0.00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66" formatCode="#,##0.00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66" formatCode="#,##0.00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66" formatCode="#,##0.00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66" formatCode="#,##0.00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4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4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numFmt numFmtId="165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3"/>
      <tableStyleElement type="headerRow" dxfId="32"/>
      <tableStyleElement type="totalRow" dxfId="31"/>
      <tableStyleElement type="firstColumn" dxfId="30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th-TH">
                <a:latin typeface="Leelawadee" panose="020B0502040204020203" pitchFamily="34" charset="-34"/>
                <a:cs typeface="Leelawadee" panose="020B0502040204020203" pitchFamily="34" charset="-34"/>
              </a:rPr>
              <a:t>รายได้</a:t>
            </a:r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งบประมาณสำหรับงานไม่หวังผลกำไร!$C$9:$C$10</c:f>
              <c:strCache>
                <c:ptCount val="1"/>
                <c:pt idx="0">
                  <c:v>ปีงบประมาณ 2554 ปีก่อนหน้า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งบประมาณสำหรับงานไม่หวังผลกำไร!$C$16</c:f>
              <c:numCache>
                <c:formatCode>"฿"#,##0.00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งบประมาณสำหรับงานไม่หวังผลกำไร!$D$9:$D$10</c:f>
              <c:strCache>
                <c:ptCount val="1"/>
                <c:pt idx="0">
                  <c:v>ปีงบประมาณ 2555 ที่เสนอ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งบประมาณสำหรับงานไม่หวังผลกำไร!$D$16</c:f>
              <c:numCache>
                <c:formatCode>"฿"#,##0.00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งบประมาณสำหรับงานไม่หวังผลกำไร!$E$9:$E$10</c:f>
              <c:strCache>
                <c:ptCount val="1"/>
                <c:pt idx="0">
                  <c:v>ปีงบประมาณ 2555 ตามจริง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งบประมาณสำหรับงานไม่หวังผลกำไร!$E$16</c:f>
              <c:numCache>
                <c:formatCode>"฿"#,##0.00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68720128"/>
        <c:axId val="68721664"/>
      </c:barChart>
      <c:catAx>
        <c:axId val="6872012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721664"/>
        <c:crosses val="autoZero"/>
        <c:auto val="1"/>
        <c:lblAlgn val="ctr"/>
        <c:lblOffset val="100"/>
        <c:noMultiLvlLbl val="0"/>
      </c:catAx>
      <c:valAx>
        <c:axId val="6872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฿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chemeClr val="tx2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68720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ja-JP"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th-TH" sz="1000" b="0" i="0" cap="none" spc="30" baseline="0">
                      <a:solidFill>
                        <a:schemeClr val="tx2"/>
                      </a:solidFill>
                      <a:latin typeface="Leelawadee" panose="020B0502040204020203" pitchFamily="34" charset="-34"/>
                      <a:cs typeface="Leelawadee" panose="020B0502040204020203" pitchFamily="34" charset="-34"/>
                    </a:rPr>
                    <a:t>หน่วยเป็นพัน</a:t>
                  </a:r>
                  <a:endParaRPr lang="en-US" sz="1000" b="0" i="0" cap="none" spc="30" baseline="0">
                    <a:solidFill>
                      <a:schemeClr val="tx2"/>
                    </a:solidFill>
                    <a:latin typeface="Leelawadee" panose="020B0502040204020203" pitchFamily="34" charset="-34"/>
                    <a:cs typeface="Leelawadee" panose="020B0502040204020203" pitchFamily="34" charset="-34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all" baseline="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th-TH">
                <a:latin typeface="Leelawadee" panose="020B0502040204020203" pitchFamily="34" charset="-34"/>
                <a:cs typeface="Leelawadee" panose="020B0502040204020203" pitchFamily="34" charset="-34"/>
              </a:rPr>
              <a:t>ค่าใช้จ่าย</a:t>
            </a:r>
            <a:endParaRPr lang="en-US">
              <a:latin typeface="Leelawadee" panose="020B0502040204020203" pitchFamily="34" charset="-34"/>
              <a:cs typeface="Leelawadee" panose="020B0502040204020203" pitchFamily="34" charset="-34"/>
            </a:endParaRP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งบประมาณสำหรับงานไม่หวังผลกำไร!$C$25:$C$26</c:f>
              <c:strCache>
                <c:ptCount val="1"/>
                <c:pt idx="0">
                  <c:v>ปีงบประมาณ 2554 ปีก่อนหน้า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งบประมาณสำหรับงานไม่หวังผลกำไร!$C$40</c:f>
              <c:numCache>
                <c:formatCode>"฿"#,##0.00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งบประมาณสำหรับงานไม่หวังผลกำไร!$D$25:$D$26</c:f>
              <c:strCache>
                <c:ptCount val="1"/>
                <c:pt idx="0">
                  <c:v>ปีงบประมาณ 2555 ที่เสนอ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งบประมาณสำหรับงานไม่หวังผลกำไร!$D$40</c:f>
              <c:numCache>
                <c:formatCode>"฿"#,##0.00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งบประมาณสำหรับงานไม่หวังผลกำไร!$E$25:$E$26</c:f>
              <c:strCache>
                <c:ptCount val="1"/>
                <c:pt idx="0">
                  <c:v>ปีงบประมาณ 2555 ตามจริง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งบประมาณสำหรับงานไม่หวังผลกำไร!$E$40</c:f>
              <c:numCache>
                <c:formatCode>"฿"#,##0.00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70726784"/>
        <c:axId val="70728320"/>
      </c:barChart>
      <c:catAx>
        <c:axId val="7072678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70728320"/>
        <c:crosses val="autoZero"/>
        <c:auto val="1"/>
        <c:lblAlgn val="ctr"/>
        <c:lblOffset val="100"/>
        <c:noMultiLvlLbl val="0"/>
      </c:catAx>
      <c:valAx>
        <c:axId val="7072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฿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chemeClr val="tx2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707267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ja-JP" sz="1000" b="0" i="0" u="none" strike="noStrike" kern="1200" cap="none" spc="30" baseline="0">
                      <a:solidFill>
                        <a:schemeClr val="tx2"/>
                      </a:solidFill>
                      <a:latin typeface="Leelawadee" panose="020B0502040204020203" pitchFamily="34" charset="-34"/>
                      <a:ea typeface="+mn-ea"/>
                      <a:cs typeface="Leelawadee" panose="020B0502040204020203" pitchFamily="34" charset="-34"/>
                    </a:defRPr>
                  </a:pPr>
                  <a:r>
                    <a:rPr lang="th-TH" sz="1000" b="0" i="0" baseline="0">
                      <a:effectLst/>
                      <a:latin typeface="Leelawadee" panose="020B0502040204020203" pitchFamily="34" charset="-34"/>
                      <a:cs typeface="Leelawadee" panose="020B0502040204020203" pitchFamily="34" charset="-34"/>
                    </a:rPr>
                    <a:t>หน่วยเป็นพัน</a:t>
                  </a:r>
                  <a:endParaRPr lang="th-TH" sz="1000">
                    <a:effectLst/>
                    <a:latin typeface="Leelawadee" panose="020B0502040204020203" pitchFamily="34" charset="-34"/>
                    <a:cs typeface="Leelawadee" panose="020B0502040204020203" pitchFamily="34" charset="-34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all" baseline="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รายได้" descr="แผนภูมิแท่งเปรียบเทียบรายได้ก่อนหน้า ที่เสนอ และตามจริง สำหรับปีงบประมาณ" title="รายได้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18</xdr:row>
      <xdr:rowOff>38100</xdr:rowOff>
    </xdr:from>
    <xdr:to>
      <xdr:col>7</xdr:col>
      <xdr:colOff>95250</xdr:colOff>
      <xdr:row>24</xdr:row>
      <xdr:rowOff>19050</xdr:rowOff>
    </xdr:to>
    <xdr:graphicFrame macro="">
      <xdr:nvGraphicFramePr>
        <xdr:cNvPr id="7" name="รายได้" descr="แผนภูมิแท่งเปรียบเทียบรายได้ก่อนหน้า ที่เสนอ และตามจริง สำหรับปีงบประมาณ" title="รายได้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venueTable" displayName="RevenueTable" ref="B10:G16" totalsRowCount="1" headerRowDxfId="28" dataDxfId="27" totalsRowDxfId="26">
  <tableColumns count="6">
    <tableColumn id="1" name="รายได้" totalsRowLabel="ทั้งหมด" dataDxfId="25" totalsRowDxfId="24"/>
    <tableColumn id="2" name="ปีก่อนหน้า" totalsRowFunction="sum" dataDxfId="23" totalsRowDxfId="22"/>
    <tableColumn id="3" name="ที่เสนอ" totalsRowFunction="sum" dataDxfId="21" totalsRowDxfId="20"/>
    <tableColumn id="4" name="ตามจริง" totalsRowFunction="sum" dataDxfId="19" totalsRowDxfId="18"/>
    <tableColumn id="5" name="ส่วนต่าง" totalsRowFunction="sum" totalsRowDxfId="17">
      <calculatedColumnFormula>RevenueTable[[#This Row],[ตามจริง]]-RevenueTable[[#This Row],[ที่เสนอ]]</calculatedColumnFormula>
    </tableColumn>
    <tableColumn id="6" name="+/- ปีก่อนหน้า" totalsRowFunction="min" dataDxfId="16" totalsRowDxfId="15">
      <calculatedColumnFormula>RevenueTable[[#This Row],[ตามจริง]]-RevenueTable[[#This Row],[ปีก่อนหน้า]]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รายได้" altTextSummary="รายการรายได้และยอดรวมของปีงบประมาณก่อนหน้า, ที่เสนอ, ตามจริง พร้อมกับส่วนต่างและความแตกต่างระหว่างปีก่อนหน้ากับงบประมาณจริง"/>
    </ext>
  </extLst>
</table>
</file>

<file path=xl/tables/table2.xml><?xml version="1.0" encoding="utf-8"?>
<table xmlns="http://schemas.openxmlformats.org/spreadsheetml/2006/main" id="2" name="ExpenseTable" displayName="ExpenseTable" ref="B26:G40" totalsRowCount="1" headerRowDxfId="14" dataDxfId="13" totalsRowDxfId="12">
  <tableColumns count="6">
    <tableColumn id="1" name="ค่าใช้จ่าย" totalsRowLabel="ทั้งหมด" dataDxfId="11" totalsRowDxfId="10"/>
    <tableColumn id="2" name="ปีก่อนหน้า" totalsRowFunction="sum" dataDxfId="9" totalsRowDxfId="8"/>
    <tableColumn id="3" name="ที่เสนอ" totalsRowFunction="sum" dataDxfId="7" totalsRowDxfId="6"/>
    <tableColumn id="4" name="ตามจริง" totalsRowFunction="sum" dataDxfId="5" totalsRowDxfId="4"/>
    <tableColumn id="5" name="ส่วนต่าง" totalsRowFunction="sum" dataDxfId="3" totalsRowDxfId="2">
      <calculatedColumnFormula>ExpenseTable[[#This Row],[ตามจริง]]-ExpenseTable[[#This Row],[ที่เสนอ]]</calculatedColumnFormula>
    </tableColumn>
    <tableColumn id="6" name="+/- ปีก่อนหน้า" totalsRowFunction="sum" dataDxfId="1" totalsRowDxfId="0">
      <calculatedColumnFormula>ExpenseTable[[#This Row],[ตามจริง]]-ExpenseTable[[#This Row],[ปีก่อนหน้า]]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defaultRowHeight="24" customHeight="1"/>
  <cols>
    <col min="1" max="1" width="2.85546875" style="2" customWidth="1"/>
    <col min="2" max="2" width="41.5703125" style="2" customWidth="1"/>
    <col min="3" max="3" width="26.42578125" style="2" customWidth="1"/>
    <col min="4" max="4" width="27.5703125" style="2" customWidth="1"/>
    <col min="5" max="5" width="26.42578125" style="2" customWidth="1"/>
    <col min="6" max="6" width="23.5703125" style="2" bestFit="1" customWidth="1"/>
    <col min="7" max="7" width="24.85546875" style="2" bestFit="1" customWidth="1"/>
    <col min="8" max="8" width="2.85546875" style="2" customWidth="1"/>
    <col min="9" max="16384" width="9.140625" style="2"/>
  </cols>
  <sheetData>
    <row r="1" spans="2:7" ht="58.5" customHeight="1">
      <c r="B1" s="1" t="s">
        <v>0</v>
      </c>
      <c r="F1" s="3" t="s">
        <v>1</v>
      </c>
      <c r="G1" s="24">
        <v>2555</v>
      </c>
    </row>
    <row r="2" spans="2:7" ht="24" customHeight="1">
      <c r="B2" s="1"/>
      <c r="F2" s="3"/>
      <c r="G2" s="4"/>
    </row>
    <row r="9" spans="2:7" ht="24" customHeight="1">
      <c r="B9" s="5"/>
      <c r="C9" s="6" t="str">
        <f>CONCATENATE("ปีงบประมาณ ",FY-1)</f>
        <v>ปีงบประมาณ 2554</v>
      </c>
      <c r="D9" s="6" t="str">
        <f>CONCATENATE("ปีงบประมาณ ",FY)</f>
        <v>ปีงบประมาณ 2555</v>
      </c>
      <c r="E9" s="6" t="str">
        <f>CONCATENATE("ปีงบประมาณ ",FY)</f>
        <v>ปีงบประมาณ 2555</v>
      </c>
      <c r="F9" s="6" t="str">
        <f>CONCATENATE("ปีงบประมาณ ",FY)</f>
        <v>ปีงบประมาณ 2555</v>
      </c>
      <c r="G9" s="7" t="str">
        <f>CONCATENATE("ปีงบประมาณ ",FY)</f>
        <v>ปีงบประมาณ 2555</v>
      </c>
    </row>
    <row r="10" spans="2:7" ht="24" customHeight="1">
      <c r="B10" s="8" t="s">
        <v>2</v>
      </c>
      <c r="C10" s="9" t="s">
        <v>9</v>
      </c>
      <c r="D10" s="9" t="s">
        <v>10</v>
      </c>
      <c r="E10" s="9" t="s">
        <v>27</v>
      </c>
      <c r="F10" s="9" t="s">
        <v>11</v>
      </c>
      <c r="G10" s="10" t="s">
        <v>12</v>
      </c>
    </row>
    <row r="11" spans="2:7" ht="24" customHeight="1">
      <c r="B11" s="11" t="s">
        <v>3</v>
      </c>
      <c r="C11" s="12">
        <v>150000</v>
      </c>
      <c r="D11" s="12">
        <v>200000</v>
      </c>
      <c r="E11" s="12">
        <v>180000</v>
      </c>
      <c r="F11" s="12">
        <f>RevenueTable[[#This Row],[ตามจริง]]-RevenueTable[[#This Row],[ที่เสนอ]]</f>
        <v>-20000</v>
      </c>
      <c r="G11" s="13">
        <f>RevenueTable[[#This Row],[ตามจริง]]-RevenueTable[[#This Row],[ปีก่อนหน้า]]</f>
        <v>30000</v>
      </c>
    </row>
    <row r="12" spans="2:7" ht="24" customHeight="1">
      <c r="B12" s="11" t="s">
        <v>4</v>
      </c>
      <c r="C12" s="12">
        <v>50000</v>
      </c>
      <c r="D12" s="12">
        <v>50000</v>
      </c>
      <c r="E12" s="12">
        <v>50000</v>
      </c>
      <c r="F12" s="12">
        <f>RevenueTable[[#This Row],[ตามจริง]]-RevenueTable[[#This Row],[ที่เสนอ]]</f>
        <v>0</v>
      </c>
      <c r="G12" s="13">
        <f>RevenueTable[[#This Row],[ตามจริง]]-RevenueTable[[#This Row],[ปีก่อนหน้า]]</f>
        <v>0</v>
      </c>
    </row>
    <row r="13" spans="2:7" ht="24" customHeight="1">
      <c r="B13" s="11" t="s">
        <v>5</v>
      </c>
      <c r="C13" s="12">
        <v>30000</v>
      </c>
      <c r="D13" s="12">
        <v>40000</v>
      </c>
      <c r="E13" s="12">
        <v>20000</v>
      </c>
      <c r="F13" s="12">
        <f>RevenueTable[[#This Row],[ตามจริง]]-RevenueTable[[#This Row],[ที่เสนอ]]</f>
        <v>-20000</v>
      </c>
      <c r="G13" s="13">
        <f>RevenueTable[[#This Row],[ตามจริง]]-RevenueTable[[#This Row],[ปีก่อนหน้า]]</f>
        <v>-10000</v>
      </c>
    </row>
    <row r="14" spans="2:7" ht="24" customHeight="1">
      <c r="B14" s="11" t="s">
        <v>6</v>
      </c>
      <c r="C14" s="12"/>
      <c r="D14" s="12"/>
      <c r="E14" s="12"/>
      <c r="F14" s="12">
        <f>RevenueTable[[#This Row],[ตามจริง]]-RevenueTable[[#This Row],[ที่เสนอ]]</f>
        <v>0</v>
      </c>
      <c r="G14" s="13">
        <f>RevenueTable[[#This Row],[ตามจริง]]-RevenueTable[[#This Row],[ปีก่อนหน้า]]</f>
        <v>0</v>
      </c>
    </row>
    <row r="15" spans="2:7" ht="24" customHeight="1">
      <c r="B15" s="11" t="s">
        <v>7</v>
      </c>
      <c r="C15" s="12"/>
      <c r="D15" s="12"/>
      <c r="E15" s="12"/>
      <c r="F15" s="12">
        <f>RevenueTable[[#This Row],[ตามจริง]]-RevenueTable[[#This Row],[ที่เสนอ]]</f>
        <v>0</v>
      </c>
      <c r="G15" s="13">
        <f>RevenueTable[[#This Row],[ตามจริง]]-RevenueTable[[#This Row],[ปีก่อนหน้า]]</f>
        <v>0</v>
      </c>
    </row>
    <row r="16" spans="2:7" ht="24" customHeight="1">
      <c r="B16" s="11" t="s">
        <v>8</v>
      </c>
      <c r="C16" s="21">
        <f>SUBTOTAL(109,RevenueTable[ปีก่อนหน้า])</f>
        <v>230000</v>
      </c>
      <c r="D16" s="21">
        <f>SUBTOTAL(109,RevenueTable[ที่เสนอ])</f>
        <v>290000</v>
      </c>
      <c r="E16" s="21">
        <f>SUBTOTAL(109,RevenueTable[ตามจริง])</f>
        <v>250000</v>
      </c>
      <c r="F16" s="21">
        <f>SUBTOTAL(109,RevenueTable[ส่วนต่าง])</f>
        <v>-40000</v>
      </c>
      <c r="G16" s="22">
        <f>SUBTOTAL(105,RevenueTable[+/- ปีก่อนหน้า])</f>
        <v>-10000</v>
      </c>
    </row>
    <row r="17" spans="2:7" s="5" customFormat="1" ht="24" customHeight="1">
      <c r="B17" s="26"/>
      <c r="C17" s="26"/>
      <c r="D17" s="26"/>
      <c r="E17" s="26"/>
      <c r="F17" s="26"/>
      <c r="G17" s="26"/>
    </row>
    <row r="18" spans="2:7" s="5" customFormat="1" ht="24" customHeight="1">
      <c r="B18" s="14"/>
      <c r="C18" s="15"/>
      <c r="D18" s="15"/>
      <c r="E18" s="15"/>
      <c r="F18" s="15"/>
      <c r="G18" s="16"/>
    </row>
    <row r="19" spans="2:7" s="5" customFormat="1" ht="24" customHeight="1">
      <c r="B19" s="14"/>
      <c r="C19" s="15"/>
      <c r="D19" s="15"/>
      <c r="E19" s="15"/>
      <c r="F19" s="15"/>
      <c r="G19" s="16"/>
    </row>
    <row r="20" spans="2:7" s="5" customFormat="1" ht="24" customHeight="1">
      <c r="B20" s="14"/>
      <c r="C20" s="15"/>
      <c r="D20" s="15"/>
      <c r="E20" s="15"/>
      <c r="F20" s="15"/>
      <c r="G20" s="16"/>
    </row>
    <row r="21" spans="2:7" s="5" customFormat="1" ht="24" customHeight="1">
      <c r="B21" s="14"/>
      <c r="C21" s="15"/>
      <c r="D21" s="15"/>
      <c r="E21" s="15"/>
      <c r="F21" s="15"/>
      <c r="G21" s="16"/>
    </row>
    <row r="22" spans="2:7" s="5" customFormat="1" ht="24" customHeight="1">
      <c r="B22" s="25"/>
      <c r="C22" s="25"/>
      <c r="D22" s="25"/>
      <c r="E22" s="25"/>
      <c r="F22" s="25"/>
    </row>
    <row r="25" spans="2:7" ht="24" customHeight="1">
      <c r="C25" s="6" t="str">
        <f>CONCATENATE("ปีงบประมาณ ",FY-1)</f>
        <v>ปีงบประมาณ 2554</v>
      </c>
      <c r="D25" s="6" t="str">
        <f>CONCATENATE("ปีงบประมาณ ",FY)</f>
        <v>ปีงบประมาณ 2555</v>
      </c>
      <c r="E25" s="6" t="str">
        <f>CONCATENATE("ปีงบประมาณ ",FY)</f>
        <v>ปีงบประมาณ 2555</v>
      </c>
      <c r="F25" s="6" t="str">
        <f>CONCATENATE("ปีงบประมาณ ",FY)</f>
        <v>ปีงบประมาณ 2555</v>
      </c>
      <c r="G25" s="7" t="str">
        <f>CONCATENATE("ปีงบประมาณ ",FY)</f>
        <v>ปีงบประมาณ 2555</v>
      </c>
    </row>
    <row r="26" spans="2:7" ht="24" customHeight="1">
      <c r="B26" s="17" t="s">
        <v>13</v>
      </c>
      <c r="C26" s="9" t="s">
        <v>9</v>
      </c>
      <c r="D26" s="9" t="s">
        <v>10</v>
      </c>
      <c r="E26" s="9" t="s">
        <v>27</v>
      </c>
      <c r="F26" s="9" t="s">
        <v>11</v>
      </c>
      <c r="G26" s="10" t="s">
        <v>12</v>
      </c>
    </row>
    <row r="27" spans="2:7" ht="24" customHeight="1">
      <c r="B27" s="18" t="s">
        <v>14</v>
      </c>
      <c r="C27" s="19">
        <v>15000</v>
      </c>
      <c r="D27" s="19">
        <v>30000</v>
      </c>
      <c r="E27" s="19">
        <v>30000</v>
      </c>
      <c r="F27" s="19">
        <f>ExpenseTable[[#This Row],[ตามจริง]]-ExpenseTable[[#This Row],[ที่เสนอ]]</f>
        <v>0</v>
      </c>
      <c r="G27" s="20">
        <f>ExpenseTable[[#This Row],[ตามจริง]]-ExpenseTable[[#This Row],[ปีก่อนหน้า]]</f>
        <v>15000</v>
      </c>
    </row>
    <row r="28" spans="2:7" ht="24" customHeight="1">
      <c r="B28" s="18" t="s">
        <v>15</v>
      </c>
      <c r="C28" s="19">
        <v>5000</v>
      </c>
      <c r="D28" s="19">
        <v>7500</v>
      </c>
      <c r="E28" s="19">
        <v>7800</v>
      </c>
      <c r="F28" s="19">
        <f>ExpenseTable[[#This Row],[ตามจริง]]-ExpenseTable[[#This Row],[ที่เสนอ]]</f>
        <v>300</v>
      </c>
      <c r="G28" s="20">
        <f>ExpenseTable[[#This Row],[ตามจริง]]-ExpenseTable[[#This Row],[ปีก่อนหน้า]]</f>
        <v>2800</v>
      </c>
    </row>
    <row r="29" spans="2:7" ht="24" customHeight="1">
      <c r="B29" s="18" t="s">
        <v>16</v>
      </c>
      <c r="C29" s="19">
        <v>6000</v>
      </c>
      <c r="D29" s="19">
        <v>6000</v>
      </c>
      <c r="E29" s="19">
        <v>6000</v>
      </c>
      <c r="F29" s="19">
        <f>ExpenseTable[[#This Row],[ตามจริง]]-ExpenseTable[[#This Row],[ที่เสนอ]]</f>
        <v>0</v>
      </c>
      <c r="G29" s="20">
        <f>ExpenseTable[[#This Row],[ตามจริง]]-ExpenseTable[[#This Row],[ปีก่อนหน้า]]</f>
        <v>0</v>
      </c>
    </row>
    <row r="30" spans="2:7" ht="24" customHeight="1">
      <c r="B30" s="18" t="s">
        <v>26</v>
      </c>
      <c r="C30" s="19">
        <v>1000</v>
      </c>
      <c r="D30" s="19">
        <v>1200</v>
      </c>
      <c r="E30" s="19">
        <v>1150</v>
      </c>
      <c r="F30" s="19">
        <f>ExpenseTable[[#This Row],[ตามจริง]]-ExpenseTable[[#This Row],[ที่เสนอ]]</f>
        <v>-50</v>
      </c>
      <c r="G30" s="20">
        <f>ExpenseTable[[#This Row],[ตามจริง]]-ExpenseTable[[#This Row],[ปีก่อนหน้า]]</f>
        <v>150</v>
      </c>
    </row>
    <row r="31" spans="2:7" ht="24" customHeight="1">
      <c r="B31" s="18" t="s">
        <v>17</v>
      </c>
      <c r="C31" s="19">
        <v>2500</v>
      </c>
      <c r="D31" s="19">
        <v>2000</v>
      </c>
      <c r="E31" s="19">
        <v>2800</v>
      </c>
      <c r="F31" s="19">
        <f>ExpenseTable[[#This Row],[ตามจริง]]-ExpenseTable[[#This Row],[ที่เสนอ]]</f>
        <v>800</v>
      </c>
      <c r="G31" s="20">
        <f>ExpenseTable[[#This Row],[ตามจริง]]-ExpenseTable[[#This Row],[ปีก่อนหน้า]]</f>
        <v>300</v>
      </c>
    </row>
    <row r="32" spans="2:7" ht="24" customHeight="1">
      <c r="B32" s="18" t="s">
        <v>18</v>
      </c>
      <c r="C32" s="19"/>
      <c r="D32" s="19"/>
      <c r="E32" s="19"/>
      <c r="F32" s="19">
        <f>ExpenseTable[[#This Row],[ตามจริง]]-ExpenseTable[[#This Row],[ที่เสนอ]]</f>
        <v>0</v>
      </c>
      <c r="G32" s="20">
        <f>ExpenseTable[[#This Row],[ตามจริง]]-ExpenseTable[[#This Row],[ปีก่อนหน้า]]</f>
        <v>0</v>
      </c>
    </row>
    <row r="33" spans="2:7" ht="24" customHeight="1">
      <c r="B33" s="18" t="s">
        <v>19</v>
      </c>
      <c r="C33" s="19"/>
      <c r="D33" s="19"/>
      <c r="E33" s="19"/>
      <c r="F33" s="19">
        <f>ExpenseTable[[#This Row],[ตามจริง]]-ExpenseTable[[#This Row],[ที่เสนอ]]</f>
        <v>0</v>
      </c>
      <c r="G33" s="20">
        <f>ExpenseTable[[#This Row],[ตามจริง]]-ExpenseTable[[#This Row],[ปีก่อนหน้า]]</f>
        <v>0</v>
      </c>
    </row>
    <row r="34" spans="2:7" ht="24" customHeight="1">
      <c r="B34" s="18" t="s">
        <v>20</v>
      </c>
      <c r="C34" s="19"/>
      <c r="D34" s="19"/>
      <c r="E34" s="19"/>
      <c r="F34" s="19">
        <f>ExpenseTable[[#This Row],[ตามจริง]]-ExpenseTable[[#This Row],[ที่เสนอ]]</f>
        <v>0</v>
      </c>
      <c r="G34" s="20">
        <f>ExpenseTable[[#This Row],[ตามจริง]]-ExpenseTable[[#This Row],[ปีก่อนหน้า]]</f>
        <v>0</v>
      </c>
    </row>
    <row r="35" spans="2:7" ht="24" customHeight="1">
      <c r="B35" s="18" t="s">
        <v>21</v>
      </c>
      <c r="C35" s="19"/>
      <c r="D35" s="19"/>
      <c r="E35" s="19"/>
      <c r="F35" s="19">
        <f>ExpenseTable[[#This Row],[ตามจริง]]-ExpenseTable[[#This Row],[ที่เสนอ]]</f>
        <v>0</v>
      </c>
      <c r="G35" s="20">
        <f>ExpenseTable[[#This Row],[ตามจริง]]-ExpenseTable[[#This Row],[ปีก่อนหน้า]]</f>
        <v>0</v>
      </c>
    </row>
    <row r="36" spans="2:7" ht="24" customHeight="1">
      <c r="B36" s="18" t="s">
        <v>25</v>
      </c>
      <c r="C36" s="19"/>
      <c r="D36" s="19"/>
      <c r="E36" s="19"/>
      <c r="F36" s="19">
        <f>ExpenseTable[[#This Row],[ตามจริง]]-ExpenseTable[[#This Row],[ที่เสนอ]]</f>
        <v>0</v>
      </c>
      <c r="G36" s="20">
        <f>ExpenseTable[[#This Row],[ตามจริง]]-ExpenseTable[[#This Row],[ปีก่อนหน้า]]</f>
        <v>0</v>
      </c>
    </row>
    <row r="37" spans="2:7" ht="24" customHeight="1">
      <c r="B37" s="18" t="s">
        <v>22</v>
      </c>
      <c r="C37" s="19"/>
      <c r="D37" s="19"/>
      <c r="E37" s="19"/>
      <c r="F37" s="19">
        <f>ExpenseTable[[#This Row],[ตามจริง]]-ExpenseTable[[#This Row],[ที่เสนอ]]</f>
        <v>0</v>
      </c>
      <c r="G37" s="20">
        <f>ExpenseTable[[#This Row],[ตามจริง]]-ExpenseTable[[#This Row],[ปีก่อนหน้า]]</f>
        <v>0</v>
      </c>
    </row>
    <row r="38" spans="2:7" ht="24" customHeight="1">
      <c r="B38" s="18" t="s">
        <v>23</v>
      </c>
      <c r="C38" s="19"/>
      <c r="D38" s="19"/>
      <c r="E38" s="19"/>
      <c r="F38" s="19">
        <f>ExpenseTable[[#This Row],[ตามจริง]]-ExpenseTable[[#This Row],[ที่เสนอ]]</f>
        <v>0</v>
      </c>
      <c r="G38" s="20">
        <f>ExpenseTable[[#This Row],[ตามจริง]]-ExpenseTable[[#This Row],[ปีก่อนหน้า]]</f>
        <v>0</v>
      </c>
    </row>
    <row r="39" spans="2:7" ht="24" customHeight="1">
      <c r="B39" s="18" t="s">
        <v>24</v>
      </c>
      <c r="C39" s="19"/>
      <c r="D39" s="19"/>
      <c r="E39" s="19"/>
      <c r="F39" s="19">
        <f>ExpenseTable[[#This Row],[ตามจริง]]-ExpenseTable[[#This Row],[ที่เสนอ]]</f>
        <v>0</v>
      </c>
      <c r="G39" s="20">
        <f>ExpenseTable[[#This Row],[ตามจริง]]-ExpenseTable[[#This Row],[ปีก่อนหน้า]]</f>
        <v>0</v>
      </c>
    </row>
    <row r="40" spans="2:7" ht="24" customHeight="1">
      <c r="B40" s="18" t="s">
        <v>8</v>
      </c>
      <c r="C40" s="23">
        <f>SUBTOTAL(109,ExpenseTable[ปีก่อนหน้า])</f>
        <v>29500</v>
      </c>
      <c r="D40" s="23">
        <f>SUBTOTAL(109,ExpenseTable[ที่เสนอ])</f>
        <v>46700</v>
      </c>
      <c r="E40" s="23">
        <f>SUBTOTAL(109,ExpenseTable[ตามจริง])</f>
        <v>47750</v>
      </c>
      <c r="F40" s="23">
        <f>SUBTOTAL(109,ExpenseTable[ส่วนต่าง])</f>
        <v>1050</v>
      </c>
      <c r="G40" s="23">
        <f>SUBTOTAL(109,ExpenseTable[+/- ปีก่อนหน้า])</f>
        <v>18250</v>
      </c>
    </row>
  </sheetData>
  <mergeCells count="2">
    <mergeCell ref="B22:F22"/>
    <mergeCell ref="B17:G17"/>
  </mergeCells>
  <phoneticPr fontId="13"/>
  <conditionalFormatting sqref="C11:G16 C27:G40">
    <cfRule type="expression" dxfId="29" priority="3">
      <formula>C11&lt;0</formula>
    </cfRule>
  </conditionalFormatting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845881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 xsi:nil="true"/>
    <Markets xmlns="c0164e30-f6e2-4fcb-a5e1-373c3bc191c6"/>
    <OriginAsset xmlns="c0164e30-f6e2-4fcb-a5e1-373c3bc191c6" xsi:nil="true"/>
    <AssetStart xmlns="c0164e30-f6e2-4fcb-a5e1-373c3bc191c6">2012-06-28T22:27:54+00:00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257278</Value>
    </PublishStatusLookup>
    <APAuthor xmlns="c0164e30-f6e2-4fcb-a5e1-373c3bc191c6">
      <UserInfo>
        <DisplayName/>
        <AccountId>2566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 xsi:nil="true"/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false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TP102929975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726BD-9206-4AC3-872F-89B677F2ED43}">
  <ds:schemaRefs>
    <ds:schemaRef ds:uri="http://schemas.microsoft.com/office/2006/metadata/properties"/>
    <ds:schemaRef ds:uri="http://schemas.microsoft.com/office/infopath/2007/PartnerControls"/>
    <ds:schemaRef ds:uri="c0164e30-f6e2-4fcb-a5e1-373c3bc191c6"/>
  </ds:schemaRefs>
</ds:datastoreItem>
</file>

<file path=customXml/itemProps3.xml><?xml version="1.0" encoding="utf-8"?>
<ds:datastoreItem xmlns:ds="http://schemas.openxmlformats.org/officeDocument/2006/customXml" ds:itemID="{20F2E582-FA60-4DA8-B806-35685CAA0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64e30-f6e2-4fcb-a5e1-373c3bc19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งบประมาณสำหรับงานไม่หวังผลกำไร</vt:lpstr>
      <vt:lpstr>FY</vt:lpstr>
      <vt:lpstr>งบประมาณสำหรับงานไม่หวังผลกำไร!Print_Area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2012-12-12T01:21:06Z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