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th-TH\target\"/>
    </mc:Choice>
  </mc:AlternateContent>
  <xr:revisionPtr revIDLastSave="0" documentId="12_ncr:500000_{3D9181D2-FA01-4ACF-9108-ECB87874189B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รายงานค่าใช้จ่าย" sheetId="1" r:id="rId1"/>
  </sheets>
  <definedNames>
    <definedName name="_xlnm.Print_Titles" localSheetId="0">รายงานค่าใช้จ่าย!$10:$10</definedName>
    <definedName name="RowTitleRegion1..C7">รายงานค่าใช้จ่าย!$B$4</definedName>
    <definedName name="RowTitleRegion2..F7">รายงานค่าใช้จ่าย!$E$4</definedName>
    <definedName name="RowTitleRegion3..J8">รายงานค่าใช้จ่าย!$I$4</definedName>
    <definedName name="RowTitleRegion4..M8">รายงานค่าใช้จ่าย!$L$4</definedName>
    <definedName name="RowTitleRegion5..M24">รายงานค่าใช้จ่าย!$L$23</definedName>
    <definedName name="ข้อมูลทั้งหมด">ค่าใช้จ่าย[[วันที่]:[เบ็ดเตล็ด]]</definedName>
    <definedName name="ชื่อคอลัมน์1">ค่าใช้จ่าย[[#Headers],[วันที่]]</definedName>
    <definedName name="ล่วงหน้า">รายงานค่าใช้จ่าย!$M$23</definedName>
    <definedName name="วันที่เริ่มต้น">รายงานค่าใช้จ่าย!$J$5</definedName>
    <definedName name="วันที่สิ้นสุด">รายงานค่าใช้จ่าย!$J$6</definedName>
    <definedName name="อัตราระยะทางสะสม">รายงานค่าใช้จ่าย!$M$4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<sst xmlns="http://schemas.openxmlformats.org/spreadsheetml/2006/main" count="49" uniqueCount="44">
  <si>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รายงานค่าใช้จ่าย</t>
  </si>
  <si>
    <t>CONTOSO, LTD</t>
  </si>
  <si>
    <t>123 ถนนเพลินจิต ลุมพินี ปทุมวัน กทม. 12345</t>
  </si>
  <si>
    <t>โทรศัพท์</t>
  </si>
  <si>
    <t>โทรสาร</t>
  </si>
  <si>
    <t>อีเมล</t>
  </si>
  <si>
    <t>เว็บ</t>
  </si>
  <si>
    <t>วันที่</t>
  </si>
  <si>
    <t>ยอดรวม</t>
  </si>
  <si>
    <t>info@contoso.com</t>
  </si>
  <si>
    <t>www.contoso.com</t>
  </si>
  <si>
    <t>บัญชี</t>
  </si>
  <si>
    <t>ยอดขาย</t>
  </si>
  <si>
    <t>คำอธิบาย</t>
  </si>
  <si>
    <t>ระยะไมล์</t>
  </si>
  <si>
    <t>ค่าธรรมเนียมการประชุม</t>
  </si>
  <si>
    <t>ชื่อ</t>
  </si>
  <si>
    <t>แผนก</t>
  </si>
  <si>
    <t>ตำแหน่ง</t>
  </si>
  <si>
    <t>ผู้จัดการ</t>
  </si>
  <si>
    <t>โรงแรม</t>
  </si>
  <si>
    <t>ดวงรัตน์ สุพิทยาภรณ์</t>
  </si>
  <si>
    <t>ผู้อำนวยการฝ่ายการตลาด</t>
  </si>
  <si>
    <t>มโน ตันตยกุล</t>
  </si>
  <si>
    <t>การเดินทาง</t>
  </si>
  <si>
    <t>อาหาร</t>
  </si>
  <si>
    <t>วัตถุประสงค์:</t>
  </si>
  <si>
    <t>เริ่มต้น</t>
  </si>
  <si>
    <t>สิ้นสุด</t>
  </si>
  <si>
    <t>จัดทำโดย</t>
  </si>
  <si>
    <t>อนุมัติโดย</t>
  </si>
  <si>
    <t>เบ็ดเตล็ด</t>
  </si>
  <si>
    <t>สัมมนายอดขายรายปี</t>
  </si>
  <si>
    <t>เครื่องวัดระยะทาง 
เริ่มต้น</t>
  </si>
  <si>
    <t>เครื่องวัดระยะทาง 
สิ้นสุด</t>
  </si>
  <si>
    <t>อัตราระยะไมล์</t>
  </si>
  <si>
    <t>อัตราค่าอาหาร</t>
  </si>
  <si>
    <t>อัตราค่าโรงแรม</t>
  </si>
  <si>
    <t>อัตราค่าโทรศัพท์</t>
  </si>
  <si>
    <t>เบ็ดเตล็ด อัตรา</t>
  </si>
  <si>
    <t>ระยะไมล์ 
ผลรวม</t>
  </si>
  <si>
    <t>ล่วงหน้า</t>
  </si>
  <si>
    <t>ผลรวม</t>
  </si>
  <si>
    <t xml:space="preserve">ผลรวม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</si>
</sst>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87" formatCode="&quot;$&quot;#,##0.00_);\(&quot;$&quot;#,##0.00\)"/>
    <numFmt numFmtId="188" formatCode="&quot;$&quot;#,##0.00&quot;/mile&quot;"/>
    <numFmt numFmtId="189" formatCode="&quot;$&quot;#,##0.00&quot;/day&quot;"/>
    <numFmt numFmtId="190" formatCode="&quot;$&quot;#,##0.00&quot;/night&quot;"/>
    <numFmt numFmtId="191" formatCode="#,##0.0_)&quot; mi.&quot;;\(#,##0.0\)&quot; mi.&quot;"/>
    <numFmt numFmtId="192" formatCode="[&lt;=9999999]###\-####;\(###\)\ ###\-####"/>
    <numFmt numFmtId="193" formatCode="[&lt;=99999999][$-D000000]0\-####\-####;[$-D000000]#\-####\-####"/>
    <numFmt numFmtId="194" formatCode="[$-1870000]d/m/yy;@"/>
    <numFmt numFmtId="195" formatCode="[$฿-41E]#,##0.00;\-[$฿-41E]#,##0.00"/>
    <numFmt numFmtId="196" formatCode="_-[$฿-41E]* #,##0.00_-;\-[$฿-41E]* #,##0.00_-;_-[$฿-41E]* &quot;-&quot;??_-;_-@_-"/>
    <numFmt numFmtId="197" formatCode="#,##0.0_)&quot;ไมล์&quot;;\(#,##0.0\)&quot;ไมล์&quot;"/>
    <numFmt numFmtId="198" formatCode="&quot;฿&quot;#,##0.00_)&quot;วัน&quot;"/>
    <numFmt numFmtId="199" formatCode="&quot;฿&quot;#,##0.00_)&quot;ไมล์&quot;"/>
    <numFmt numFmtId="200" formatCode="&quot;฿&quot;#,##0.00_)&quot;คืน&quot;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3"/>
      <name val="Tahoma"/>
      <family val="2"/>
      <scheme val="major"/>
    </font>
    <font>
      <sz val="22"/>
      <color theme="3"/>
      <name val="Tahoma"/>
      <family val="2"/>
      <scheme val="major"/>
    </font>
    <font>
      <sz val="11"/>
      <color theme="3"/>
      <name val="Tahoma"/>
      <family val="1"/>
      <scheme val="major"/>
    </font>
    <font>
      <sz val="11"/>
      <color theme="3"/>
      <name val="Tahoma"/>
      <family val="2"/>
      <scheme val="minor"/>
    </font>
    <font>
      <sz val="11"/>
      <color theme="0"/>
      <name val="Tahoma"/>
      <family val="2"/>
      <scheme val="major"/>
    </font>
    <font>
      <sz val="11"/>
      <color theme="1"/>
      <name val="Leelawadee"/>
      <family val="2"/>
    </font>
    <font>
      <sz val="22"/>
      <color theme="3"/>
      <name val="Leelawadee"/>
      <family val="2"/>
    </font>
    <font>
      <sz val="11"/>
      <color theme="3"/>
      <name val="Leelawadee"/>
      <family val="2"/>
    </font>
    <font>
      <sz val="11"/>
      <color theme="0"/>
      <name val="Leelawadee"/>
      <family val="2"/>
    </font>
    <font>
      <sz val="10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91" fontId="1" fillId="0" borderId="0" applyFont="0" applyFill="0" applyBorder="0" applyAlignment="0" applyProtection="0"/>
    <xf numFmtId="18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92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88" fontId="5" fillId="0" borderId="0" applyFont="0" applyFill="0" applyBorder="0">
      <alignment horizontal="left" vertical="center" indent="1"/>
    </xf>
    <xf numFmtId="189" fontId="5" fillId="0" borderId="0" applyFont="0" applyFill="0" applyBorder="0">
      <alignment horizontal="left" vertical="center" indent="1"/>
    </xf>
    <xf numFmtId="190" fontId="5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3" applyFont="1" applyAlignment="1">
      <alignment horizontal="left"/>
    </xf>
    <xf numFmtId="0" fontId="9" fillId="0" borderId="0" xfId="5" applyFont="1">
      <alignment vertical="center"/>
    </xf>
    <xf numFmtId="0" fontId="9" fillId="0" borderId="0" xfId="6" applyFont="1">
      <alignment vertical="top"/>
    </xf>
    <xf numFmtId="0" fontId="9" fillId="0" borderId="1" xfId="7" applyFont="1">
      <alignment vertical="center"/>
    </xf>
    <xf numFmtId="193" fontId="7" fillId="0" borderId="0" xfId="13" applyNumberFormat="1" applyFont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199" fontId="9" fillId="0" borderId="0" xfId="16" applyNumberFormat="1" applyFont="1" applyBorder="1">
      <alignment horizontal="left" vertical="center" indent="1"/>
    </xf>
    <xf numFmtId="194" fontId="7" fillId="0" borderId="0" xfId="12" applyNumberFormat="1" applyFont="1">
      <alignment horizontal="left" vertical="center" wrapText="1" indent="1"/>
    </xf>
    <xf numFmtId="198" fontId="9" fillId="0" borderId="0" xfId="17" applyNumberFormat="1" applyFont="1" applyBorder="1">
      <alignment horizontal="left" vertical="center" indent="1"/>
    </xf>
    <xf numFmtId="200" fontId="9" fillId="0" borderId="0" xfId="18" applyNumberFormat="1" applyFont="1" applyBorder="1">
      <alignment horizontal="left" vertical="center" indent="1"/>
    </xf>
    <xf numFmtId="0" fontId="10" fillId="2" borderId="0" xfId="8" applyFont="1" applyBorder="1" applyAlignment="1">
      <alignment horizontal="center" vertical="center"/>
    </xf>
    <xf numFmtId="0" fontId="10" fillId="2" borderId="0" xfId="8" applyFont="1" applyBorder="1" applyAlignment="1">
      <alignment horizontal="center" vertical="center" wrapText="1"/>
    </xf>
    <xf numFmtId="194" fontId="7" fillId="0" borderId="0" xfId="12" applyNumberFormat="1" applyFont="1">
      <alignment horizontal="left" vertical="center" wrapText="1" indent="1"/>
    </xf>
    <xf numFmtId="195" fontId="7" fillId="0" borderId="0" xfId="2" applyNumberFormat="1" applyFont="1">
      <alignment horizontal="right" vertical="center"/>
    </xf>
    <xf numFmtId="197" fontId="7" fillId="0" borderId="0" xfId="1" applyNumberFormat="1" applyFont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/>
    </xf>
    <xf numFmtId="196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95" fontId="11" fillId="0" borderId="0" xfId="0" applyNumberFormat="1" applyFont="1" applyFill="1" applyBorder="1" applyAlignment="1">
      <alignment vertical="center"/>
    </xf>
    <xf numFmtId="191" fontId="7" fillId="0" borderId="0" xfId="0" applyNumberFormat="1" applyFont="1">
      <alignment horizontal="left" vertical="center" wrapText="1" indent="1"/>
    </xf>
  </cellXfs>
  <cellStyles count="19">
    <cellStyle name="Followed Hyperlink" xfId="9" builtinId="9" customBuiltin="1"/>
    <cellStyle name="Hyperlink" xfId="4" builtinId="8" customBuiltin="1"/>
    <cellStyle name="ข้อความอธิบาย" xfId="11" builtinId="53" customBuiltin="1"/>
    <cellStyle name="จุลภาค" xfId="1" builtinId="3" customBuiltin="1"/>
    <cellStyle name="ชื่อเรื่อง" xfId="3" builtinId="15" customBuiltin="1"/>
    <cellStyle name="ต่อคืน" xfId="18" xr:uid="{00000000-0005-0000-0000-00000F000000}"/>
    <cellStyle name="ต่อไมล์" xfId="16" xr:uid="{00000000-0005-0000-0000-00000E000000}"/>
    <cellStyle name="ต่อวัน" xfId="17" xr:uid="{00000000-0005-0000-0000-00000D000000}"/>
    <cellStyle name="ปกติ" xfId="0" builtinId="0" customBuiltin="1"/>
    <cellStyle name="ป้อนค่า" xfId="10" builtinId="20" customBuiltin="1"/>
    <cellStyle name="วันที่" xfId="12" xr:uid="{00000000-0005-0000-0000-000002000000}"/>
    <cellStyle name="สกุลเงิน" xfId="2" builtinId="4" customBuiltin="1"/>
    <cellStyle name="เส้นขอบขวา" xfId="15" xr:uid="{00000000-0005-0000-0000-000011000000}"/>
    <cellStyle name="เส้นขอบซ้าย" xfId="14" xr:uid="{00000000-0005-0000-0000-00000B000000}"/>
    <cellStyle name="หมายเลขโทรศัพท์" xfId="13" xr:uid="{00000000-0005-0000-0000-000010000000}"/>
    <cellStyle name="หัวเรื่อง 1" xfId="5" builtinId="16" customBuiltin="1"/>
    <cellStyle name="หัวเรื่อง 2" xfId="6" builtinId="17" customBuiltin="1"/>
    <cellStyle name="หัวเรื่อง 3" xfId="7" builtinId="18" customBuiltin="1"/>
    <cellStyle name="หัวเรื่อง 4" xfId="8" builtinId="19" customBuiltin="1"/>
  </cellStyles>
  <dxfs count="36"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5" formatCode="[$฿-41E]#,##0.00;\-[$฿-41E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7" formatCode="#,##0.0_)&quot;ไมล์&quot;;\(#,##0.0\)&quot;ไมล์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7" formatCode="#,##0.0_)&quot;ไมล์&quot;;\(#,##0.0\)&quot;ไมล์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6" formatCode="_-[$฿-41E]* #,##0.00_-;\-[$฿-41E]* #,##0.00_-;_-[$฿-41E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5" formatCode="[$฿-41E]#,##0.00;\-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6" formatCode="_-[$฿-41E]* #,##0.00_-;\-[$฿-41E]* #,##0.00_-;_-[$฿-41E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5" formatCode="[$฿-41E]#,##0.00;\-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6" formatCode="_-[$฿-41E]* #,##0.00_-;\-[$฿-41E]* #,##0.00_-;_-[$฿-41E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5" formatCode="[$฿-41E]#,##0.00;\-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6" formatCode="_-[$฿-41E]* #,##0.00_-;\-[$฿-41E]* #,##0.00_-;_-[$฿-41E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5" formatCode="[$฿-41E]#,##0.00;\-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6" formatCode="_-[$฿-41E]* #,##0.00_-;\-[$฿-41E]* #,##0.00_-;_-[$฿-41E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5" formatCode="[$฿-41E]#,##0.00;\-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4" formatCode="[$-1870000]d/m/yy;@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รายงานค่าใช้จ่าย" defaultPivotStyle="PivotStyleLight16">
    <tableStyle name="รายงานค่าใช้จ่าย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B10:M22" totalsRowCount="1" headerRowDxfId="2" dataDxfId="0" totalsRowDxfId="1">
  <tableColumns count="12">
    <tableColumn id="1" xr3:uid="{00000000-0010-0000-0000-000001000000}" name="วันที่" totalsRowLabel="ยอดรวม" dataDxfId="26" totalsRowDxfId="25"/>
    <tableColumn id="2" xr3:uid="{00000000-0010-0000-0000-000002000000}" name="บัญชี" dataDxfId="24" totalsRowDxfId="23"/>
    <tableColumn id="3" xr3:uid="{00000000-0010-0000-0000-000003000000}" name="คำอธิบาย" dataDxfId="22" totalsRowDxfId="21"/>
    <tableColumn id="4" xr3:uid="{00000000-0010-0000-0000-000004000000}" name="โรงแรม" totalsRowFunction="sum" dataDxfId="20" totalsRowDxfId="19"/>
    <tableColumn id="5" xr3:uid="{00000000-0010-0000-0000-000005000000}" name="การเดินทาง" totalsRowFunction="sum" dataDxfId="18" totalsRowDxfId="17"/>
    <tableColumn id="8" xr3:uid="{00000000-0010-0000-0000-000008000000}" name="อาหาร" totalsRowFunction="sum" dataDxfId="16" totalsRowDxfId="15"/>
    <tableColumn id="9" xr3:uid="{00000000-0010-0000-0000-000009000000}" name="โทรศัพท์" totalsRowFunction="sum" dataDxfId="14" totalsRowDxfId="13"/>
    <tableColumn id="10" xr3:uid="{00000000-0010-0000-0000-00000A000000}" name="เบ็ดเตล็ด" totalsRowFunction="sum" dataDxfId="12" totalsRowDxfId="11"/>
    <tableColumn id="6" xr3:uid="{00000000-0010-0000-0000-000006000000}" name="เครื่องวัดระยะทาง _x000a_เริ่มต้น" dataDxfId="10" totalsRowDxfId="9"/>
    <tableColumn id="7" xr3:uid="{00000000-0010-0000-0000-000007000000}" name="เครื่องวัดระยะทาง _x000a_สิ้นสุด" dataDxfId="8" totalsRowDxfId="7"/>
    <tableColumn id="12" xr3:uid="{00000000-0010-0000-0000-00000C000000}" name="ระยะไมล์ _x000a_ผลรวม" dataDxfId="6" totalsRowDxfId="5">
      <calculatedColumnFormula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calculatedColumnFormula>
    </tableColumn>
    <tableColumn id="11" xr3:uid="{00000000-0010-0000-0000-00000B000000}" name="ผลรวม " totalsRowFunction="sum" dataDxfId="4" totalsRowDxfId="3">
      <calculatedColumnFormula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calculatedColumnFormula>
    </tableColumn>
  </tableColumns>
  <tableStyleInfo name="รายงานค่าใช้จ่าย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การเดินทาง เช่น วันที่ ค่าใช้จ่ายต่างๆ และค่าเครื่องวัดระยะทางเริ่มต้นและสิ้นสุดในตารางนี้ ยอดรวมระยะไมล์และค่าใช้จ่ายทั้งหมดจะถูกคำนวณ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M24"/>
  <sheetViews>
    <sheetView showGridLines="0" tabSelected="1" zoomScaleNormal="100" workbookViewId="0"/>
  </sheetViews>
  <sheetFormatPr defaultRowHeight="30" customHeight="1" x14ac:dyDescent="0.2"/>
  <cols>
    <col min="1" max="1" width="2.75" style="1" customWidth="1"/>
    <col min="2" max="3" width="15.75" style="1" customWidth="1"/>
    <col min="4" max="4" width="21.75" style="1" customWidth="1"/>
    <col min="5" max="9" width="16" style="1" customWidth="1"/>
    <col min="10" max="12" width="17.875" style="1" customWidth="1"/>
    <col min="13" max="13" width="15.75" style="1" customWidth="1"/>
    <col min="14" max="14" width="2.75" style="1" customWidth="1"/>
    <col min="15" max="16384" width="9" style="1"/>
  </cols>
  <sheetData>
    <row r="1" spans="2:13" ht="36.75" customHeight="1" x14ac:dyDescent="0.4">
      <c r="B1" s="2" t="s">
        <v>0</v>
      </c>
    </row>
    <row r="2" spans="2:13" ht="21" customHeight="1" x14ac:dyDescent="0.2">
      <c r="B2" s="3" t="s">
        <v>1</v>
      </c>
    </row>
    <row r="3" spans="2:13" ht="30.75" customHeight="1" x14ac:dyDescent="0.2">
      <c r="B3" s="4" t="s">
        <v>2</v>
      </c>
    </row>
    <row r="4" spans="2:13" ht="18" customHeight="1" x14ac:dyDescent="0.2">
      <c r="B4" s="5" t="s">
        <v>3</v>
      </c>
      <c r="C4" s="6">
        <v>4255550121</v>
      </c>
      <c r="D4" s="6"/>
      <c r="E4" s="5" t="s">
        <v>16</v>
      </c>
      <c r="F4" s="7" t="s">
        <v>21</v>
      </c>
      <c r="G4" s="7"/>
      <c r="I4" s="5" t="s">
        <v>26</v>
      </c>
      <c r="J4" s="7" t="s">
        <v>32</v>
      </c>
      <c r="K4" s="7"/>
      <c r="L4" s="5" t="s">
        <v>35</v>
      </c>
      <c r="M4" s="8">
        <v>0.5</v>
      </c>
    </row>
    <row r="5" spans="2:13" ht="18" customHeight="1" x14ac:dyDescent="0.2">
      <c r="B5" s="5" t="s">
        <v>4</v>
      </c>
      <c r="C5" s="6">
        <v>4255550122</v>
      </c>
      <c r="D5" s="6"/>
      <c r="E5" s="5" t="s">
        <v>17</v>
      </c>
      <c r="F5" s="7" t="s">
        <v>12</v>
      </c>
      <c r="G5" s="7"/>
      <c r="I5" s="5" t="s">
        <v>27</v>
      </c>
      <c r="J5" s="9">
        <f ca="1">IFERROR(MIN(ค่าใช้จ่าย[วันที่]),"")</f>
        <v>43263</v>
      </c>
      <c r="K5" s="9"/>
      <c r="L5" s="5" t="s">
        <v>36</v>
      </c>
      <c r="M5" s="10">
        <v>30</v>
      </c>
    </row>
    <row r="6" spans="2:13" ht="18" customHeight="1" x14ac:dyDescent="0.2">
      <c r="B6" s="5" t="s">
        <v>5</v>
      </c>
      <c r="C6" s="7" t="s">
        <v>9</v>
      </c>
      <c r="D6" s="7"/>
      <c r="E6" s="5" t="s">
        <v>18</v>
      </c>
      <c r="F6" s="7" t="s">
        <v>22</v>
      </c>
      <c r="G6" s="7"/>
      <c r="I6" s="5" t="s">
        <v>28</v>
      </c>
      <c r="J6" s="9">
        <f ca="1">IFERROR(MAX(ค่าใช้จ่าย[วันที่]),"")</f>
        <v>43293</v>
      </c>
      <c r="K6" s="9"/>
      <c r="L6" s="5" t="s">
        <v>37</v>
      </c>
      <c r="M6" s="11">
        <v>200</v>
      </c>
    </row>
    <row r="7" spans="2:13" ht="18" customHeight="1" x14ac:dyDescent="0.2">
      <c r="B7" s="5" t="s">
        <v>6</v>
      </c>
      <c r="C7" s="7" t="s">
        <v>10</v>
      </c>
      <c r="D7" s="7"/>
      <c r="E7" s="5" t="s">
        <v>19</v>
      </c>
      <c r="F7" s="7" t="s">
        <v>23</v>
      </c>
      <c r="G7" s="7"/>
      <c r="I7" s="5" t="s">
        <v>29</v>
      </c>
      <c r="J7" s="7" t="s">
        <v>21</v>
      </c>
      <c r="K7" s="7"/>
      <c r="L7" s="5" t="s">
        <v>38</v>
      </c>
      <c r="M7" s="10">
        <v>10</v>
      </c>
    </row>
    <row r="8" spans="2:13" ht="18" customHeight="1" x14ac:dyDescent="0.2">
      <c r="I8" s="5" t="s">
        <v>30</v>
      </c>
      <c r="J8" s="7" t="s">
        <v>23</v>
      </c>
      <c r="K8" s="7"/>
      <c r="L8" s="5" t="s">
        <v>39</v>
      </c>
      <c r="M8" s="10">
        <v>50</v>
      </c>
    </row>
    <row r="9" spans="2:13" ht="18" customHeight="1" x14ac:dyDescent="0.2"/>
    <row r="10" spans="2:13" ht="40.5" customHeight="1" x14ac:dyDescent="0.2">
      <c r="B10" s="12" t="s">
        <v>7</v>
      </c>
      <c r="C10" s="12" t="s">
        <v>11</v>
      </c>
      <c r="D10" s="12" t="s">
        <v>13</v>
      </c>
      <c r="E10" s="12" t="s">
        <v>20</v>
      </c>
      <c r="F10" s="12" t="s">
        <v>24</v>
      </c>
      <c r="G10" s="12" t="s">
        <v>25</v>
      </c>
      <c r="H10" s="12" t="s">
        <v>3</v>
      </c>
      <c r="I10" s="12" t="s">
        <v>31</v>
      </c>
      <c r="J10" s="13" t="s">
        <v>33</v>
      </c>
      <c r="K10" s="13" t="s">
        <v>34</v>
      </c>
      <c r="L10" s="13" t="s">
        <v>40</v>
      </c>
      <c r="M10" s="12" t="s">
        <v>43</v>
      </c>
    </row>
    <row r="11" spans="2:13" ht="30" customHeight="1" x14ac:dyDescent="0.2">
      <c r="B11" s="14">
        <f ca="1">TODAY()</f>
        <v>43263</v>
      </c>
      <c r="C11" s="1" t="s">
        <v>12</v>
      </c>
      <c r="D11" s="1" t="s">
        <v>14</v>
      </c>
      <c r="E11" s="15"/>
      <c r="F11" s="15"/>
      <c r="G11" s="15"/>
      <c r="H11" s="15"/>
      <c r="I11" s="15">
        <v>50</v>
      </c>
      <c r="J11" s="16">
        <v>11378.5</v>
      </c>
      <c r="K11" s="16">
        <v>11456.2</v>
      </c>
      <c r="L11" s="15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>38.850000000000364</v>
      </c>
      <c r="M11" s="15">
        <f ca="1"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>88.850000000000364</v>
      </c>
    </row>
    <row r="12" spans="2:13" ht="30" customHeight="1" x14ac:dyDescent="0.2">
      <c r="B12" s="14">
        <f ca="1">TODAY()+30</f>
        <v>43293</v>
      </c>
      <c r="C12" s="1" t="s">
        <v>12</v>
      </c>
      <c r="D12" s="1" t="s">
        <v>15</v>
      </c>
      <c r="E12" s="15">
        <v>445</v>
      </c>
      <c r="F12" s="15">
        <v>225</v>
      </c>
      <c r="G12" s="15">
        <v>20</v>
      </c>
      <c r="H12" s="15"/>
      <c r="I12" s="15">
        <v>5</v>
      </c>
      <c r="J12" s="16">
        <v>11500</v>
      </c>
      <c r="K12" s="16">
        <v>11560</v>
      </c>
      <c r="L12" s="15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>30</v>
      </c>
      <c r="M12" s="15">
        <f ca="1"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>725</v>
      </c>
    </row>
    <row r="13" spans="2:13" ht="30" customHeight="1" x14ac:dyDescent="0.2">
      <c r="B13" s="14"/>
      <c r="E13" s="15"/>
      <c r="F13" s="15"/>
      <c r="G13" s="15"/>
      <c r="H13" s="15"/>
      <c r="I13" s="15"/>
      <c r="J13" s="16"/>
      <c r="K13" s="16"/>
      <c r="L13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3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4" spans="2:13" ht="30" customHeight="1" x14ac:dyDescent="0.2">
      <c r="B14" s="14"/>
      <c r="E14" s="15"/>
      <c r="F14" s="15"/>
      <c r="G14" s="15"/>
      <c r="H14" s="15"/>
      <c r="I14" s="15"/>
      <c r="J14" s="16"/>
      <c r="K14" s="16"/>
      <c r="L14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4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5" spans="2:13" ht="30" customHeight="1" x14ac:dyDescent="0.2">
      <c r="B15" s="14"/>
      <c r="E15" s="15"/>
      <c r="F15" s="15"/>
      <c r="G15" s="15"/>
      <c r="H15" s="15"/>
      <c r="I15" s="15"/>
      <c r="J15" s="16"/>
      <c r="K15" s="16"/>
      <c r="L15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5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6" spans="2:13" ht="30" customHeight="1" x14ac:dyDescent="0.2">
      <c r="B16" s="14"/>
      <c r="E16" s="15"/>
      <c r="F16" s="15"/>
      <c r="G16" s="15"/>
      <c r="H16" s="15"/>
      <c r="I16" s="15"/>
      <c r="J16" s="16"/>
      <c r="K16" s="16"/>
      <c r="L16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6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7" spans="2:13" ht="30" customHeight="1" x14ac:dyDescent="0.2">
      <c r="B17" s="14"/>
      <c r="E17" s="15"/>
      <c r="F17" s="15"/>
      <c r="G17" s="15"/>
      <c r="H17" s="15"/>
      <c r="I17" s="15"/>
      <c r="J17" s="16"/>
      <c r="K17" s="16"/>
      <c r="L17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7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8" spans="2:13" ht="30" customHeight="1" x14ac:dyDescent="0.2">
      <c r="B18" s="14"/>
      <c r="E18" s="15"/>
      <c r="F18" s="15"/>
      <c r="G18" s="15"/>
      <c r="H18" s="15"/>
      <c r="I18" s="15"/>
      <c r="J18" s="16"/>
      <c r="K18" s="16"/>
      <c r="L18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8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19" spans="2:13" ht="30" customHeight="1" x14ac:dyDescent="0.2">
      <c r="B19" s="14"/>
      <c r="E19" s="15"/>
      <c r="F19" s="15"/>
      <c r="G19" s="15"/>
      <c r="H19" s="15"/>
      <c r="I19" s="15"/>
      <c r="J19" s="16"/>
      <c r="K19" s="16"/>
      <c r="L19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19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20" spans="2:13" ht="30" customHeight="1" x14ac:dyDescent="0.2">
      <c r="B20" s="14"/>
      <c r="E20" s="15"/>
      <c r="F20" s="15"/>
      <c r="G20" s="15"/>
      <c r="H20" s="15"/>
      <c r="I20" s="15"/>
      <c r="J20" s="16"/>
      <c r="K20" s="16"/>
      <c r="L20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20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21" spans="2:13" ht="30" customHeight="1" x14ac:dyDescent="0.2">
      <c r="B21" s="14"/>
      <c r="E21" s="15"/>
      <c r="F21" s="15"/>
      <c r="G21" s="15"/>
      <c r="H21" s="15"/>
      <c r="I21" s="15"/>
      <c r="J21" s="16"/>
      <c r="K21" s="16"/>
      <c r="L21" s="15" t="str">
        <f>IF(COUNTA(ค่าใช้จ่าย[[#This Row],[เครื่องวัดระยะทาง 
เริ่มต้น]:[เครื่องวัดระยะทาง 
สิ้นสุด]])=2,(ค่าใช้จ่าย[[#This Row],[เครื่องวัดระยะทาง 
สิ้นสุด]]-ค่าใช้จ่าย[[#This Row],[เครื่องวัดระยะทาง 
เริ่มต้น]])*อัตราระยะทางสะสม,"")</f>
        <v/>
      </c>
      <c r="M21" s="15" t="str">
        <f>IF(COUNTA(ค่าใช้จ่าย[[#This Row],[วันที่]:[เครื่องวัดระยะทาง 
สิ้นสุด]])=0,"",SUM(ค่าใช้จ่าย[[#This Row],[โรงแรม]:[การเดินทาง]],ค่าใช้จ่าย[[#This Row],[อาหาร]:[เบ็ดเตล็ด]],((ค่าใช้จ่าย[[#This Row],[เครื่องวัดระยะทาง 
สิ้นสุด]]-ค่าใช้จ่าย[[#This Row],[เครื่องวัดระยะทาง 
เริ่มต้น]])*(อัตราระยะทางสะสม))))</f>
        <v/>
      </c>
    </row>
    <row r="22" spans="2:13" ht="30" customHeight="1" x14ac:dyDescent="0.2">
      <c r="B22" s="17" t="s">
        <v>8</v>
      </c>
      <c r="C22" s="18"/>
      <c r="D22" s="18"/>
      <c r="E22" s="19">
        <f>SUBTOTAL(109,ค่าใช้จ่าย[โรงแรม])</f>
        <v>445</v>
      </c>
      <c r="F22" s="19">
        <f>SUBTOTAL(109,ค่าใช้จ่าย[การเดินทาง])</f>
        <v>225</v>
      </c>
      <c r="G22" s="19">
        <f>SUBTOTAL(109,ค่าใช้จ่าย[อาหาร])</f>
        <v>20</v>
      </c>
      <c r="H22" s="19">
        <f>SUBTOTAL(109,ค่าใช้จ่าย[โทรศัพท์])</f>
        <v>0</v>
      </c>
      <c r="I22" s="19">
        <f>SUBTOTAL(109,ค่าใช้จ่าย[เบ็ดเตล็ด])</f>
        <v>55</v>
      </c>
      <c r="J22" s="20"/>
      <c r="K22" s="20"/>
      <c r="L22" s="20"/>
      <c r="M22" s="21">
        <f ca="1">SUBTOTAL(109,ค่าใช้จ่าย[[ผลรวม ]])</f>
        <v>813.85000000000036</v>
      </c>
    </row>
    <row r="23" spans="2:13" ht="30" customHeight="1" x14ac:dyDescent="0.2">
      <c r="L23" s="5" t="s">
        <v>41</v>
      </c>
      <c r="M23" s="15">
        <v>0</v>
      </c>
    </row>
    <row r="24" spans="2:13" ht="30" customHeight="1" x14ac:dyDescent="0.2">
      <c r="J24" s="22"/>
      <c r="L24" s="5" t="s">
        <v>42</v>
      </c>
      <c r="M24" s="15">
        <f ca="1">ค่าใช้จ่าย[[#Totals],[ผลรวม ]]-ล่วงหน้า</f>
        <v>813.85000000000036</v>
      </c>
    </row>
  </sheetData>
  <mergeCells count="13">
    <mergeCell ref="J4:K4"/>
    <mergeCell ref="J5:K5"/>
    <mergeCell ref="J6:K6"/>
    <mergeCell ref="J7:K7"/>
    <mergeCell ref="J8:K8"/>
    <mergeCell ref="C4:D4"/>
    <mergeCell ref="C5:D5"/>
    <mergeCell ref="C6:D6"/>
    <mergeCell ref="C7:D7"/>
    <mergeCell ref="F4:G4"/>
    <mergeCell ref="F5:G5"/>
    <mergeCell ref="F6:G6"/>
    <mergeCell ref="F7:G7"/>
  </mergeCells>
  <conditionalFormatting sqref="E11:I21">
    <cfRule type="expression" dxfId="32" priority="1">
      <formula>E11&lt;0</formula>
    </cfRule>
  </conditionalFormatting>
  <conditionalFormatting sqref="J11:L21">
    <cfRule type="expression" dxfId="31" priority="2">
      <formula>($K11&lt;&gt;"")*($J11&lt;&gt;"")*($K11&lt;$J11)</formula>
    </cfRule>
  </conditionalFormatting>
  <conditionalFormatting sqref="G11:G21">
    <cfRule type="expression" dxfId="30" priority="60">
      <formula>SUMIF($B$11:$B$21,$B11,$G$11:$G$21)&gt;$M$5</formula>
    </cfRule>
  </conditionalFormatting>
  <conditionalFormatting sqref="E11:E21">
    <cfRule type="expression" dxfId="29" priority="59">
      <formula>SUMIF($B$11:$B$21,$B11,$E$11:$E$21)&gt;$M$6</formula>
    </cfRule>
  </conditionalFormatting>
  <conditionalFormatting sqref="H11:H21">
    <cfRule type="expression" dxfId="28" priority="61">
      <formula>SUMIF($B$11:$B$21,$B11,$H$11:$H$21)&gt;$M$7</formula>
    </cfRule>
  </conditionalFormatting>
  <conditionalFormatting sqref="I11:I21">
    <cfRule type="expression" dxfId="27" priority="62">
      <formula>SUMIF($B$11:$B$21,$B11,$I$11:$I$21)&gt;$M$8</formula>
    </cfRule>
  </conditionalFormatting>
  <dataValidations count="56">
    <dataValidation allowBlank="1" showInputMessage="1" showErrorMessage="1" prompt="สร้างรายงานค่าใช้จ่ายทางธุรกิจในเวิร์กชีตนี้ ใส่คำอธิบายค่าใช้จ่ายและจำนวนเงินในตารางค่าใช้จ่าย ค่าใช้จ่ายทั้งหมดจะถูกคำนวณโดยอัตโนมัติ" sqref="A1" xr:uid="{00000000-0002-0000-0000-000000000000}"/>
    <dataValidation allowBlank="1" showInputMessage="1" showErrorMessage="1" prompt="ชื่อเรื่องของเวิร์กชีตนี้จะอยู่ในเซลล์นี้ ใส่ชื่อบริษัทและที่อยู่ในเซลล์ด้านล่าง" sqref="B1" xr:uid="{00000000-0002-0000-0000-000001000000}"/>
    <dataValidation allowBlank="1" showInputMessage="1" showErrorMessage="1" prompt="ใส่ชื่อบริษัทในเซลล์นี้" sqref="B2" xr:uid="{00000000-0002-0000-0000-000002000000}"/>
    <dataValidation allowBlank="1" showInputMessage="1" showErrorMessage="1" prompt="ใส่ที่อยู่ของบริษัทในเซลล์นี้ ใส่รายละเอียดค่าใช้จ่ายของบริษัทและอัตราค่าใช้จ่ายในเซลล์ B4 ถึง M8" sqref="B3" xr:uid="{00000000-0002-0000-0000-000003000000}"/>
    <dataValidation allowBlank="1" showInputMessage="1" showErrorMessage="1" prompt="ใส่หมายเลขโทรศัพท์ของบริษัทในเซลล์ด้านขวา" sqref="B4" xr:uid="{00000000-0002-0000-0000-000004000000}"/>
    <dataValidation allowBlank="1" showInputMessage="1" showErrorMessage="1" prompt="ใส่หมายเลขโทรศัพท์ของบริษัทในเซลล์นี้" sqref="C4:D4" xr:uid="{00000000-0002-0000-0000-000005000000}"/>
    <dataValidation allowBlank="1" showInputMessage="1" showErrorMessage="1" prompt="ใส่หมายเลขโทรสารของบริษัทในเซลล์ด้านขวา" sqref="B5" xr:uid="{00000000-0002-0000-0000-000006000000}"/>
    <dataValidation allowBlank="1" showInputMessage="1" showErrorMessage="1" prompt="ใส่หมายเลขโทรสารของบริษัทในเซลล์นี้" sqref="C5:D5" xr:uid="{00000000-0002-0000-0000-000007000000}"/>
    <dataValidation allowBlank="1" showInputMessage="1" showErrorMessage="1" prompt="ใส่ที่อยู่อีเมลของบริษัทในเซลล์ด้านขวา" sqref="B6" xr:uid="{00000000-0002-0000-0000-000008000000}"/>
    <dataValidation allowBlank="1" showInputMessage="1" showErrorMessage="1" prompt="ใส่ที่อยู่อีเมลของบริษัทในเซลล์นี้" sqref="C6:D6" xr:uid="{00000000-0002-0000-0000-000009000000}"/>
    <dataValidation allowBlank="1" showInputMessage="1" showErrorMessage="1" prompt="ใส่ที่อยู่เว็บของบริษัทในเซลล์ด้านขวา" sqref="B7" xr:uid="{00000000-0002-0000-0000-00000A000000}"/>
    <dataValidation allowBlank="1" showInputMessage="1" showErrorMessage="1" prompt="ใส่ที่อยู่เว็บของบริษัทในเซลล์นี้และรายละเอียดผู้อ้างสิทธิ์ในเซลล์ E4 ถึง F7" sqref="C7:D7" xr:uid="{00000000-0002-0000-0000-00000B000000}"/>
    <dataValidation allowBlank="1" showInputMessage="1" showErrorMessage="1" prompt="ใส่ชื่อผู้ส่งรายงานค่าใช้จ่ายในเซลล์ทางด้านขวา" sqref="E4" xr:uid="{00000000-0002-0000-0000-00000C000000}"/>
    <dataValidation allowBlank="1" showInputMessage="1" showErrorMessage="1" prompt="ใส่ชื่อผู้ส่งรายงานค่าใช้จ่ายในเซลล์นี้" sqref="F4:G4" xr:uid="{00000000-0002-0000-0000-00000D000000}"/>
    <dataValidation allowBlank="1" showInputMessage="1" showErrorMessage="1" prompt="ใส่แผนกในเซลล์ทางด้านขวา" sqref="E5" xr:uid="{00000000-0002-0000-0000-00000E000000}"/>
    <dataValidation allowBlank="1" showInputMessage="1" showErrorMessage="1" prompt="ใส่แผนกในเซลล์นี้" sqref="F5:G5" xr:uid="{00000000-0002-0000-0000-00000F000000}"/>
    <dataValidation allowBlank="1" showInputMessage="1" showErrorMessage="1" prompt="ใส่ตำแหน่งในเซลล์ทางด้านขวา" sqref="E6" xr:uid="{00000000-0002-0000-0000-000010000000}"/>
    <dataValidation allowBlank="1" showInputMessage="1" showErrorMessage="1" prompt="ใส่ตำแหน่งในเซลล์นี้" sqref="F6:G6" xr:uid="{00000000-0002-0000-0000-000011000000}"/>
    <dataValidation allowBlank="1" showInputMessage="1" showErrorMessage="1" prompt="ใส่ชื่อผู้จัดการในเซลล์ด้านขวา" sqref="E7" xr:uid="{00000000-0002-0000-0000-000012000000}"/>
    <dataValidation allowBlank="1" showInputMessage="1" showErrorMessage="1" prompt="ใส่ชื่อผู้จัดการในเซลล์นี้และวัตถุประสงค์ของค่าใช้จ่ายและรายละเอียดอื่น ๆ ในเซลล์ I4 ถึง J8" sqref="F7:G7" xr:uid="{00000000-0002-0000-0000-000013000000}"/>
    <dataValidation allowBlank="1" showInputMessage="1" showErrorMessage="1" prompt="ใส่วัตถุประสงค์ในเซลล์ทางด้านขวา" sqref="I4" xr:uid="{00000000-0002-0000-0000-000014000000}"/>
    <dataValidation allowBlank="1" showInputMessage="1" showErrorMessage="1" prompt="ใส่วัตถุประสงค์ในเซลล์นี้" sqref="J4:K4" xr:uid="{00000000-0002-0000-0000-000015000000}"/>
    <dataValidation allowBlank="1" showInputMessage="1" showErrorMessage="1" prompt="ใส่ช่วงวันที่เริ่มต้นของรายงานค่าใช้จ่ายในเซลล์ทางด้านขวา" sqref="I5" xr:uid="{00000000-0002-0000-0000-000016000000}"/>
    <dataValidation allowBlank="1" showInputMessage="1" showErrorMessage="1" prompt="ใส่ช่วงวันที่เริ่มต้นของรายงานค่าใช้จ่ายในเซลล์นี้" sqref="J5:K5" xr:uid="{00000000-0002-0000-0000-000017000000}"/>
    <dataValidation allowBlank="1" showInputMessage="1" showErrorMessage="1" prompt="ใส่ช่วงวันที่สิ้นสุดของรายงานค่าใช้จ่ายในเซลล์ทางด้านขวา" sqref="I6" xr:uid="{00000000-0002-0000-0000-000018000000}"/>
    <dataValidation allowBlank="1" showInputMessage="1" showErrorMessage="1" prompt="ใส่ช่วงวันที่สิ้นสุดของรายงานค่าใช้จ่ายในเซลล์นี้" sqref="J6:K6" xr:uid="{00000000-0002-0000-0000-000019000000}"/>
    <dataValidation allowBlank="1" showInputMessage="1" showErrorMessage="1" prompt="ใส่ชื่อบุคคลที่จัดทำในเซลล์ทางด้านขวา" sqref="I7" xr:uid="{00000000-0002-0000-0000-00001A000000}"/>
    <dataValidation allowBlank="1" showInputMessage="1" showErrorMessage="1" prompt="ใส่ชื่อบุคคลที่จัดทำในเซลล์นี้" sqref="J7:K7" xr:uid="{00000000-0002-0000-0000-00001B000000}"/>
    <dataValidation allowBlank="1" showInputMessage="1" showErrorMessage="1" prompt="ใส่ชื่อบุคคลที่อนุมัติในเซลล์ทางด้านขวา" sqref="I8" xr:uid="{00000000-0002-0000-0000-00001C000000}"/>
    <dataValidation allowBlank="1" showInputMessage="1" showErrorMessage="1" prompt="ใส่ชื่อบุคคลที่อนุมัตในนี้เซลล์และใส่อัตราค่าใช้จ่ายในเซลล์ L4 ถึง M8" sqref="J8:K8" xr:uid="{00000000-0002-0000-0000-00001D000000}"/>
    <dataValidation allowBlank="1" showInputMessage="1" showErrorMessage="1" prompt="ใส่อัตราระยะไมล์ในเซลล์ทางด้านขวา" sqref="L4" xr:uid="{00000000-0002-0000-0000-00001E000000}"/>
    <dataValidation allowBlank="1" showInputMessage="1" showErrorMessage="1" prompt="ใส่อัตราระยะไมล์ในเซลล์นี้" sqref="M4" xr:uid="{00000000-0002-0000-0000-00001F000000}"/>
    <dataValidation allowBlank="1" showInputMessage="1" showErrorMessage="1" prompt="ใส่อัตราค่าอาหารในเซลล์ทางด้านขวา" sqref="L5" xr:uid="{00000000-0002-0000-0000-000020000000}"/>
    <dataValidation allowBlank="1" showInputMessage="1" showErrorMessage="1" prompt="ใส่อัตราค่าอัตราในเซลล์นี้" sqref="M5" xr:uid="{00000000-0002-0000-0000-000021000000}"/>
    <dataValidation allowBlank="1" showInputMessage="1" showErrorMessage="1" prompt="ใส่อัตราค่าโรงแรมในเซลล์ทางด้านขวา" sqref="L6" xr:uid="{00000000-0002-0000-0000-000022000000}"/>
    <dataValidation allowBlank="1" showInputMessage="1" showErrorMessage="1" prompt="ใส่อัตราค่าโรงแรมในเซลล์นี้" sqref="M6" xr:uid="{00000000-0002-0000-0000-000023000000}"/>
    <dataValidation allowBlank="1" showInputMessage="1" showErrorMessage="1" prompt="ใส่อัตราค่าโทรศัพท์ในเซลล์ทางด้านขวา" sqref="L7" xr:uid="{00000000-0002-0000-0000-000024000000}"/>
    <dataValidation allowBlank="1" showInputMessage="1" showErrorMessage="1" prompt="ใส่อัตราค่าโทรศัพท์ในเซลล์นี้" sqref="M7" xr:uid="{00000000-0002-0000-0000-000025000000}"/>
    <dataValidation allowBlank="1" showInputMessage="1" showErrorMessage="1" prompt="ใส่อัตราค่าใช้จ่ายเบ็ดเตล็ดในเซลล์ทางด้านขวา" sqref="L8" xr:uid="{00000000-0002-0000-0000-000026000000}"/>
    <dataValidation allowBlank="1" showInputMessage="1" showErrorMessage="1" prompt="ใส่อัตราค่าใช้จ่ายเบ็ดเตล็ดในเซลล์นี้และใส่รายละเอียดค่าใช้จ่ายในตารางโดยเริ่มจากเซลล์ B10" sqref="M8" xr:uid="{00000000-0002-0000-0000-000027000000}"/>
    <dataValidation allowBlank="1" showInputMessage="1" showErrorMessage="1" prompt="ใส่วันที่ในคอลัมน์นี้ภายใต้หัวข้อนี้" sqref="B10" xr:uid="{00000000-0002-0000-0000-000028000000}"/>
    <dataValidation allowBlank="1" showInputMessage="1" showErrorMessage="1" prompt="ใส่บัญชีในคอลัมน์นี้ภายใต้หัวเรื่องนี้" sqref="C10" xr:uid="{00000000-0002-0000-0000-000029000000}"/>
    <dataValidation allowBlank="1" showInputMessage="1" showErrorMessage="1" prompt="ใส่คำอธิบายในคอลัมน์นี้ภายใต้หัวข้อนี้" sqref="D10" xr:uid="{00000000-0002-0000-0000-00002A000000}"/>
    <dataValidation allowBlank="1" showInputMessage="1" showErrorMessage="1" prompt="ใส่ค่าโรงแรมในคอลัมน์นี้ภายใต้หัวข้อนี้" sqref="E10" xr:uid="{00000000-0002-0000-0000-00002B000000}"/>
    <dataValidation allowBlank="1" showInputMessage="1" showErrorMessage="1" prompt="ใส่ค่าเดินทางในคอลัมน์นี้ภายใต้หัวข้อนี้" sqref="F10" xr:uid="{00000000-0002-0000-0000-00002C000000}"/>
    <dataValidation allowBlank="1" showInputMessage="1" showErrorMessage="1" prompt="ใส่ค่าอาหารในคอลัมน์นี้ภายใต้หัวข้อนี้" sqref="G10" xr:uid="{00000000-0002-0000-0000-00002D000000}"/>
    <dataValidation allowBlank="1" showInputMessage="1" showErrorMessage="1" prompt="ใส่ค่าโทรศัพท์ในคอลัมน์นี้ภายใต้หัวข้อนี้" sqref="H10" xr:uid="{00000000-0002-0000-0000-00002E000000}"/>
    <dataValidation allowBlank="1" showInputMessage="1" showErrorMessage="1" prompt="ใส่ค่าใช้จ่ายเบ็ดเตล็ดในคอลัมน์นี้ภายใต้หัวข้อนี้" sqref="I10" xr:uid="{00000000-0002-0000-0000-00002F000000}"/>
    <dataValidation allowBlank="1" showInputMessage="1" showErrorMessage="1" prompt="ใส่การอ่านจุดเริ่มต้นเครื่องวัดระยะทางในคอลัมน์นี้ภายใต้หัวข้อนี้" sqref="J10" xr:uid="{00000000-0002-0000-0000-000030000000}"/>
    <dataValidation allowBlank="1" showInputMessage="1" showErrorMessage="1" prompt="ใส่การอ่านจุดสิ้นสุดเครื่องวัดระยะทางในคอลัมน์นี้ภายใต้หัวข้อนี้" sqref="K10" xr:uid="{00000000-0002-0000-0000-000031000000}"/>
    <dataValidation allowBlank="1" showInputMessage="1" showErrorMessage="1" prompt="ยอดรวมระยะไมล์จะถูกคำนวณในคอลัมน์นี้ภายใต้หัวข้อนี้" sqref="L10" xr:uid="{00000000-0002-0000-0000-000032000000}"/>
    <dataValidation allowBlank="1" showInputMessage="1" showErrorMessage="1" prompt="ค่าใช้จ่ายทั้งหมดจะถูกคำนวณโดยอัตโนมัติในคอลัมน์นี้ภายใต้หัวข้อนี้ และคำนวณยอดรวมที่ส่วนท้ายของตารางโดยอัตโนมัติ" sqref="M10" xr:uid="{00000000-0002-0000-0000-000033000000}"/>
    <dataValidation allowBlank="1" showInputMessage="1" showErrorMessage="1" prompt="ใส่จำนวนเงินล่วงหน้าในเซลล์ทางด้านขวา" sqref="L23" xr:uid="{00000000-0002-0000-0000-000034000000}"/>
    <dataValidation allowBlank="1" showInputMessage="1" showErrorMessage="1" prompt="ใส่จำนวนเงินล่วงหน้าในเซลล์นี้" sqref="M23" xr:uid="{00000000-0002-0000-0000-000035000000}"/>
    <dataValidation allowBlank="1" showInputMessage="1" showErrorMessage="1" prompt="ผลรวมยอดครบกำหนดจะถูกคำนวณโดยอัตโนมัติในเซลล์ทางด้านขวา" sqref="L24" xr:uid="{00000000-0002-0000-0000-000036000000}"/>
    <dataValidation allowBlank="1" showInputMessage="1" showErrorMessage="1" prompt="ผลรวมยอดครบกำหนดจะถูกคำนวณโดยอัตโนมัติในเซลล์นี้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12</vt:i4>
      </vt:variant>
    </vt:vector>
  </HeadingPairs>
  <TitlesOfParts>
    <vt:vector size="13" baseType="lpstr">
      <vt:lpstr>รายงานค่าใช้จ่าย</vt:lpstr>
      <vt:lpstr>รายงานค่าใช้จ่าย!Print_Titles</vt:lpstr>
      <vt:lpstr>RowTitleRegion1..C7</vt:lpstr>
      <vt:lpstr>RowTitleRegion2..F7</vt:lpstr>
      <vt:lpstr>RowTitleRegion3..J8</vt:lpstr>
      <vt:lpstr>RowTitleRegion4..M8</vt:lpstr>
      <vt:lpstr>RowTitleRegion5..M24</vt:lpstr>
      <vt:lpstr>ข้อมูลทั้งหมด</vt:lpstr>
      <vt:lpstr>ชื่อคอลัมน์1</vt:lpstr>
      <vt:lpstr>ล่วงหน้า</vt:lpstr>
      <vt:lpstr>วันที่เริ่มต้น</vt:lpstr>
      <vt:lpstr>วันที่สิ้นสุด</vt:lpstr>
      <vt:lpstr>อัตราระยะทางสะสม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2018-06-12T07:22:49Z</dcterms:modified>
</cp:coreProperties>
</file>