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26_Accessibility_Q4_Wac\04_PreDTP_Done\th-TH\"/>
    </mc:Choice>
  </mc:AlternateContent>
  <bookViews>
    <workbookView xWindow="0" yWindow="0" windowWidth="28800" windowHeight="12330"/>
  </bookViews>
  <sheets>
    <sheet name="กระแสเงินสด" sheetId="1" r:id="rId1"/>
    <sheet name="รายได้รายเดือน" sheetId="4" r:id="rId2"/>
    <sheet name="รายจ่ายรายเดือน" sheetId="3" r:id="rId3"/>
  </sheets>
  <definedNames>
    <definedName name="_xlnm.Print_Titles" localSheetId="0">กระแสเงินสด!$5:$5</definedName>
    <definedName name="_xlnm.Print_Titles" localSheetId="2">รายจ่ายรายเดือน!$1:$1</definedName>
    <definedName name="_xlnm.Print_Titles" localSheetId="1">รายได้รายเดือน!$1:$1</definedName>
    <definedName name="ชื่อเรื่อง1">กระแสเงินสด[[#Headers],[กระแสเงินสด]]</definedName>
    <definedName name="ชื่อเรื่อง2">รายได้[[#Headers],[รายได้รายเดือน]]</definedName>
    <definedName name="ชื่อเรื่อง3">ค่าใช้จ่าย[[#Headers],[รายจ่ายรายเดือน]]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1" s="1"/>
  <c r="C5" i="4"/>
  <c r="C6" i="1" s="1"/>
  <c r="D22" i="3"/>
  <c r="D7" i="1" s="1"/>
  <c r="C22" i="3"/>
  <c r="C7" i="1" s="1"/>
  <c r="D8" i="1" l="1"/>
  <c r="C8" i="1"/>
  <c r="E3" i="4"/>
  <c r="E4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E8" i="1" l="1"/>
  <c r="E5" i="4"/>
  <c r="E6" i="1" s="1"/>
  <c r="E22" i="3"/>
  <c r="E7" i="1" s="1"/>
</calcChain>
</file>

<file path=xl/sharedStrings.xml><?xml version="1.0" encoding="utf-8"?>
<sst xmlns="http://schemas.openxmlformats.org/spreadsheetml/2006/main" count="44" uniqueCount="36">
  <si>
    <t>เดือน</t>
  </si>
  <si>
    <t>ปี</t>
  </si>
  <si>
    <t>งบประมาณของครอบครัวรายเดือน</t>
  </si>
  <si>
    <t>กระแสเงินสด</t>
  </si>
  <si>
    <t>รายรับทั้งหมด</t>
  </si>
  <si>
    <t>ค่าใช้จ่ายรวม</t>
  </si>
  <si>
    <t>ผลรวมเงินสด</t>
  </si>
  <si>
    <t>ประมาณการ</t>
  </si>
  <si>
    <t>ตามที่เป็นจริง</t>
  </si>
  <si>
    <t>ค่าความแปรปรวน</t>
  </si>
  <si>
    <t>รายได้รายเดือน</t>
  </si>
  <si>
    <t>รายรับ 1</t>
  </si>
  <si>
    <t>รายรับ 2</t>
  </si>
  <si>
    <t>รายรับอื่นๆ</t>
  </si>
  <si>
    <t>รายจ่ายรายเดือน</t>
  </si>
  <si>
    <t>ที่พัก</t>
  </si>
  <si>
    <t>ของชำ</t>
  </si>
  <si>
    <t>โทรศัพท์</t>
  </si>
  <si>
    <t>ไฟฟ้า / แก๊ส</t>
  </si>
  <si>
    <t>น้ำ / บำบัดน้ำเสีย / ขยะ</t>
  </si>
  <si>
    <t>เคเบิลทีวี</t>
  </si>
  <si>
    <t>อินเทอร์เน็ต</t>
  </si>
  <si>
    <t>บำรุงรักษา / ซ่อมแซม</t>
  </si>
  <si>
    <t>เลี้ยงดูเด็ก</t>
  </si>
  <si>
    <t>ค่าเล่าเรียน</t>
  </si>
  <si>
    <t>สัตว์เลี้ยง</t>
  </si>
  <si>
    <t>การเดินทาง</t>
  </si>
  <si>
    <t>ค่าดูแลส่วนบุคคล</t>
  </si>
  <si>
    <t>ค่าประกัน</t>
  </si>
  <si>
    <t>บัตรเครดิต</t>
  </si>
  <si>
    <t>เงินกู้</t>
  </si>
  <si>
    <t>ภาษี</t>
  </si>
  <si>
    <t>ของขวัญ / การกุศล</t>
  </si>
  <si>
    <t>เงินออม</t>
  </si>
  <si>
    <t>อื่นๆ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</si>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</sst>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&quot;$&quot;* #,##0_);_(&quot;$&quot;* \(#,##0\);_(&quot;$&quot;* &quot;-&quot;_);_(@_)"/>
    <numFmt numFmtId="188" formatCode="_(* #,##0_);_(* \(#,##0\);_(* &quot;-&quot;_);_(@_)"/>
    <numFmt numFmtId="189" formatCode="_(* #,##0.00_);_(* \(#,##0.00\);_(* &quot;-&quot;??_);_(@_)"/>
    <numFmt numFmtId="190" formatCode="&quot;฿&quot;#,##0"/>
  </numFmts>
  <fonts count="15" x14ac:knownFonts="1">
    <font>
      <sz val="11"/>
      <color theme="1" tint="0.34998626667073579"/>
      <name val="Leelawadee"/>
      <family val="2"/>
    </font>
    <font>
      <b/>
      <sz val="11"/>
      <color theme="1"/>
      <name val="Cordia New"/>
      <family val="2"/>
      <scheme val="minor"/>
    </font>
    <font>
      <sz val="11"/>
      <color theme="1" tint="0.34998626667073579"/>
      <name val="Cordia New"/>
      <family val="2"/>
      <scheme val="minor"/>
    </font>
    <font>
      <u/>
      <sz val="11"/>
      <color theme="1" tint="0.34998626667073579"/>
      <name val="Cordia New"/>
      <family val="2"/>
      <scheme val="minor"/>
    </font>
    <font>
      <sz val="24"/>
      <color theme="6"/>
      <name val="Leelawadee"/>
      <family val="2"/>
    </font>
    <font>
      <sz val="11"/>
      <color theme="1" tint="0.34998626667073579"/>
      <name val="Leelawadee"/>
      <family val="2"/>
    </font>
    <font>
      <b/>
      <sz val="56"/>
      <color theme="6"/>
      <name val="Leelawadee"/>
      <family val="2"/>
    </font>
    <font>
      <i/>
      <sz val="16"/>
      <color theme="1" tint="0.34998626667073579"/>
      <name val="Leelawadee"/>
      <family val="2"/>
    </font>
    <font>
      <b/>
      <sz val="11"/>
      <color theme="4"/>
      <name val="Leelawadee"/>
      <family val="2"/>
    </font>
    <font>
      <b/>
      <sz val="11"/>
      <color theme="5" tint="-0.24994659260841701"/>
      <name val="Leelawadee"/>
      <family val="2"/>
    </font>
    <font>
      <b/>
      <sz val="11"/>
      <color theme="7" tint="-0.24994659260841701"/>
      <name val="Leelawadee"/>
      <family val="2"/>
    </font>
    <font>
      <sz val="11"/>
      <color theme="4"/>
      <name val="Leelawadee"/>
      <family val="2"/>
    </font>
    <font>
      <sz val="11"/>
      <color theme="5" tint="-0.24994659260841701"/>
      <name val="Leelawadee"/>
      <family val="2"/>
    </font>
    <font>
      <sz val="11"/>
      <color rgb="FFB6570A"/>
      <name val="Leelawadee"/>
      <family val="2"/>
    </font>
    <font>
      <sz val="11"/>
      <color theme="7" tint="-0.249977111117893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7" fillId="0" borderId="0" applyNumberFormat="0" applyFill="0" applyBorder="0" applyProtection="0">
      <alignment horizontal="left" vertical="top"/>
    </xf>
    <xf numFmtId="0" fontId="4" fillId="0" borderId="0" applyNumberFormat="0" applyFill="0" applyProtection="0">
      <alignment horizontal="left"/>
    </xf>
    <xf numFmtId="0" fontId="6" fillId="0" borderId="0" applyNumberFormat="0" applyFill="0" applyProtection="0">
      <alignment horizontal="left" vertical="center"/>
    </xf>
    <xf numFmtId="0" fontId="9" fillId="0" borderId="0" applyNumberFormat="0" applyFill="0" applyBorder="0" applyProtection="0">
      <alignment horizontal="right" vertical="center" indent="2"/>
    </xf>
    <xf numFmtId="0" fontId="8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5" fillId="0" borderId="0" applyFill="0" applyBorder="0" applyProtection="0">
      <alignment horizontal="right" vertical="center" indent="2"/>
    </xf>
    <xf numFmtId="187" fontId="5" fillId="0" borderId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12" fillId="0" borderId="0" applyFill="0" applyBorder="0">
      <alignment horizontal="right" vertical="center" indent="2"/>
    </xf>
    <xf numFmtId="0" fontId="10" fillId="0" borderId="0" applyNumberFormat="0" applyFill="0" applyBorder="0">
      <alignment horizontal="right" vertical="center" indent="2"/>
    </xf>
    <xf numFmtId="0" fontId="2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190" fontId="11" fillId="0" borderId="0" applyFill="0" applyBorder="0">
      <alignment horizontal="right" vertical="center" indent="2"/>
    </xf>
  </cellStyleXfs>
  <cellXfs count="38">
    <xf numFmtId="0" fontId="0" fillId="0" borderId="0" xfId="0">
      <alignment vertical="center" wrapText="1"/>
    </xf>
    <xf numFmtId="0" fontId="0" fillId="0" borderId="0" xfId="0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12" fillId="0" borderId="0" xfId="13">
      <alignment horizontal="right" vertical="center" indent="2"/>
    </xf>
    <xf numFmtId="0" fontId="12" fillId="0" borderId="0" xfId="13" applyFill="1" applyBorder="1">
      <alignment horizontal="right" vertical="center" indent="2"/>
    </xf>
    <xf numFmtId="190" fontId="0" fillId="0" borderId="0" xfId="9" applyFont="1">
      <alignment horizontal="right" vertical="center" indent="2"/>
    </xf>
    <xf numFmtId="0" fontId="9" fillId="0" borderId="0" xfId="4" applyFill="1" applyBorder="1">
      <alignment horizontal="right" vertical="center" indent="2"/>
    </xf>
    <xf numFmtId="0" fontId="8" fillId="0" borderId="0" xfId="5" applyFill="1" applyBorder="1">
      <alignment horizontal="right" vertical="center" indent="2"/>
    </xf>
    <xf numFmtId="0" fontId="10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190" fontId="12" fillId="0" borderId="0" xfId="13" applyNumberFormat="1" applyFill="1" applyBorder="1">
      <alignment horizontal="right" vertical="center" indent="2"/>
    </xf>
    <xf numFmtId="190" fontId="5" fillId="0" borderId="0" xfId="9" applyFill="1" applyBorder="1">
      <alignment horizontal="right" vertical="center" indent="2"/>
    </xf>
    <xf numFmtId="0" fontId="0" fillId="0" borderId="0" xfId="0" applyAlignment="1">
      <alignment horizontal="left" vertical="center"/>
    </xf>
    <xf numFmtId="190" fontId="0" fillId="0" borderId="0" xfId="13" applyNumberFormat="1" applyFont="1">
      <alignment horizontal="right" vertical="center" indent="2"/>
    </xf>
    <xf numFmtId="0" fontId="4" fillId="0" borderId="0" xfId="2" applyFont="1">
      <alignment horizontal="left"/>
    </xf>
    <xf numFmtId="0" fontId="5" fillId="0" borderId="0" xfId="0" applyFont="1" applyAlignment="1">
      <alignment horizontal="right" indent="2"/>
    </xf>
    <xf numFmtId="0" fontId="5" fillId="0" borderId="0" xfId="0" applyFont="1">
      <alignment vertical="center" wrapText="1"/>
    </xf>
    <xf numFmtId="0" fontId="6" fillId="0" borderId="0" xfId="3" applyFont="1" applyAlignment="1">
      <alignment horizontal="left" vertical="center"/>
    </xf>
    <xf numFmtId="0" fontId="7" fillId="0" borderId="0" xfId="1" applyFont="1" applyAlignment="1">
      <alignment horizontal="left" vertical="top"/>
    </xf>
    <xf numFmtId="0" fontId="5" fillId="0" borderId="0" xfId="0" applyFont="1" applyBorder="1">
      <alignment vertical="center" wrapText="1"/>
    </xf>
    <xf numFmtId="0" fontId="5" fillId="0" borderId="0" xfId="0" applyFont="1" applyBorder="1" applyAlignment="1">
      <alignment horizontal="right" indent="2"/>
    </xf>
    <xf numFmtId="0" fontId="5" fillId="0" borderId="0" xfId="0" applyFont="1" applyFill="1" applyBorder="1">
      <alignment vertical="center" wrapText="1"/>
    </xf>
    <xf numFmtId="0" fontId="8" fillId="0" borderId="0" xfId="5" applyFont="1" applyFill="1" applyBorder="1">
      <alignment horizontal="right" vertical="center" indent="2"/>
    </xf>
    <xf numFmtId="0" fontId="9" fillId="0" borderId="0" xfId="4" applyFont="1" applyFill="1" applyBorder="1">
      <alignment horizontal="right" vertical="center" indent="2"/>
    </xf>
    <xf numFmtId="0" fontId="10" fillId="0" borderId="0" xfId="14" applyFont="1">
      <alignment horizontal="right" vertical="center" indent="2"/>
    </xf>
    <xf numFmtId="0" fontId="5" fillId="0" borderId="0" xfId="0" applyFont="1" applyFill="1" applyBorder="1" applyAlignment="1">
      <alignment horizontal="left" vertical="center"/>
    </xf>
    <xf numFmtId="190" fontId="11" fillId="0" borderId="0" xfId="9" applyFont="1" applyFill="1" applyBorder="1">
      <alignment horizontal="right" vertical="center" indent="2"/>
    </xf>
    <xf numFmtId="190" fontId="13" fillId="0" borderId="0" xfId="9" applyFont="1" applyFill="1" applyBorder="1">
      <alignment horizontal="right" vertical="center" indent="2"/>
    </xf>
    <xf numFmtId="190" fontId="11" fillId="0" borderId="0" xfId="17">
      <alignment horizontal="right" vertical="center" indent="2"/>
    </xf>
    <xf numFmtId="190" fontId="5" fillId="0" borderId="0" xfId="9" applyNumberFormat="1" applyFont="1" applyFill="1" applyBorder="1">
      <alignment horizontal="right" vertical="center" indent="2"/>
    </xf>
    <xf numFmtId="190" fontId="5" fillId="0" borderId="0" xfId="9" applyNumberFormat="1" applyFont="1">
      <alignment horizontal="right" vertical="center" indent="2"/>
    </xf>
    <xf numFmtId="190" fontId="11" fillId="0" borderId="0" xfId="9" applyNumberFormat="1" applyFont="1" applyFill="1" applyBorder="1">
      <alignment horizontal="right" vertical="center" indent="2"/>
    </xf>
    <xf numFmtId="190" fontId="13" fillId="0" borderId="0" xfId="9" applyNumberFormat="1" applyFont="1" applyFill="1" applyBorder="1">
      <alignment horizontal="right" vertical="center" indent="2"/>
    </xf>
    <xf numFmtId="190" fontId="5" fillId="0" borderId="0" xfId="9" applyNumberFormat="1">
      <alignment horizontal="right" vertical="center" indent="2"/>
    </xf>
    <xf numFmtId="190" fontId="14" fillId="0" borderId="0" xfId="9" applyFont="1" applyFill="1" applyBorder="1">
      <alignment horizontal="right" vertical="center" indent="2"/>
    </xf>
    <xf numFmtId="190" fontId="13" fillId="0" borderId="0" xfId="9" applyNumberFormat="1" applyFont="1">
      <alignment horizontal="right" vertical="center" indent="2"/>
    </xf>
  </cellXfs>
  <cellStyles count="18">
    <cellStyle name="Followed Hyperlink" xfId="16" builtinId="9" customBuiltin="1"/>
    <cellStyle name="Hyperlink" xfId="15" builtinId="8" customBuiltin="1"/>
    <cellStyle name="จุลภาค" xfId="7" builtinId="3" customBuiltin="1"/>
    <cellStyle name="จุลภาค [0]" xfId="8" builtinId="6" customBuiltin="1"/>
    <cellStyle name="ชื่อเรื่อง" xfId="1" builtinId="15" customBuiltin="1"/>
    <cellStyle name="ตามที่เป็นจริง" xfId="13"/>
    <cellStyle name="ปกติ" xfId="0" builtinId="0" customBuiltin="1"/>
    <cellStyle name="ประมาณการ" xfId="17"/>
    <cellStyle name="เปอร์เซ็นต์" xfId="11" builtinId="5" customBuiltin="1"/>
    <cellStyle name="ผลรวม" xfId="6" builtinId="25" customBuiltin="1"/>
    <cellStyle name="สกุลเงิน" xfId="9" builtinId="4" customBuiltin="1"/>
    <cellStyle name="สกุลเงิน [0]" xfId="10" builtinId="7" customBuiltin="1"/>
    <cellStyle name="หมายเหตุ" xfId="12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  <cellStyle name="หัวเรื่องค่าความแปรปรวน" xfId="14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</dxf>
    <dxf>
      <numFmt numFmtId="190" formatCode="&quot;฿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rgb="FFB6570A"/>
        <name val="Leelawadee"/>
        <family val="2"/>
        <scheme val="none"/>
      </font>
      <numFmt numFmtId="190" formatCode="&quot;฿&quot;#,##0"/>
    </dxf>
    <dxf>
      <font>
        <strike val="0"/>
        <outline val="0"/>
        <shadow val="0"/>
        <u val="none"/>
        <vertAlign val="baseline"/>
        <sz val="11"/>
        <color theme="7" tint="-0.249977111117893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B6570A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4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ordia New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ordia New"/>
        <family val="2"/>
        <scheme val="minor"/>
      </font>
      <fill>
        <patternFill patternType="none">
          <fgColor indexed="64"/>
          <bgColor indexed="65"/>
        </patternFill>
      </fill>
    </dxf>
    <dxf>
      <numFmt numFmtId="190" formatCode="&quot;฿&quot;#,##0"/>
    </dxf>
    <dxf>
      <numFmt numFmtId="190" formatCode="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B6570A"/>
        <name val="Leelawadee"/>
        <family val="2"/>
        <scheme val="none"/>
      </font>
      <numFmt numFmtId="190" formatCode="&quot;฿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numFmt numFmtId="190" formatCode="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Leelawadee"/>
        <family val="2"/>
        <scheme val="none"/>
      </font>
      <numFmt numFmtId="190" formatCode="&quot;฿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90" formatCode="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งบประมาณของครอบครัวรายเดือน" defaultPivotStyle="PivotStyleLight16">
    <tableStyle name="งบประมาณของครอบครัวรายเดือน" pivot="0" count="10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ColumnStripe" dxfId="25"/>
      <tableStyleElement type="secondColumnStripe" dxfId="24"/>
      <tableStyleElement type="firstHeaderCell" dxfId="23"/>
      <tableStyleElement type="lastHeaderCell" dxfId="22"/>
      <tableStyleElement type="lastTotalCell" dxfId="21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ประมาณการ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กระแสเงินสด!$B$6:$B$8</c:f>
              <c:strCache>
                <c:ptCount val="3"/>
                <c:pt idx="0">
                  <c:v>รายรับทั้งหมด</c:v>
                </c:pt>
                <c:pt idx="1">
                  <c:v>ค่าใช้จ่ายรวม</c:v>
                </c:pt>
                <c:pt idx="2">
                  <c:v>ผลรวมเงินสด</c:v>
                </c:pt>
              </c:strCache>
            </c:strRef>
          </c:cat>
          <c:val>
            <c:numRef>
              <c:f>กระแสเงินสด!$C$6:$C$8</c:f>
              <c:numCache>
                <c:formatCode>"฿"#,##0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ตามที่เป็นจริง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กระแสเงินสด!$B$6:$B$8</c:f>
              <c:strCache>
                <c:ptCount val="3"/>
                <c:pt idx="0">
                  <c:v>รายรับทั้งหมด</c:v>
                </c:pt>
                <c:pt idx="1">
                  <c:v>ค่าใช้จ่ายรวม</c:v>
                </c:pt>
                <c:pt idx="2">
                  <c:v>ผลรวมเงินสด</c:v>
                </c:pt>
              </c:strCache>
            </c:strRef>
          </c:cat>
          <c:val>
            <c:numRef>
              <c:f>กระแสเงินสด!$D$6:$D$8</c:f>
              <c:numCache>
                <c:formatCode>"฿"#,##0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฿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894213154727681"/>
          <c:y val="1.2778451950459487E-2"/>
          <c:w val="0.39072065866904604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th-TH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3</xdr:row>
      <xdr:rowOff>79716</xdr:rowOff>
    </xdr:from>
    <xdr:to>
      <xdr:col>4</xdr:col>
      <xdr:colOff>1428750</xdr:colOff>
      <xdr:row>3</xdr:row>
      <xdr:rowOff>2381250</xdr:rowOff>
    </xdr:to>
    <xdr:graphicFrame macro="">
      <xdr:nvGraphicFramePr>
        <xdr:cNvPr id="8" name="แผนภูมิ 7" descr="แผนภูมิคอลัมน์แบบกลุ่มจะแสดงค่าที่คาดการณ์และค่าตามจริงสำหรับรายรับทั้งหมด ค่าใช้จ่ายทั้งหมด และผลรวมเงินสด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กระแสเงินสด" displayName="กระแสเงินสด" ref="B5:E8" totalsRowCount="1" headerRowDxfId="20" dataDxfId="19" totalsRowDxfId="18">
  <autoFilter ref="B5:E7"/>
  <tableColumns count="4">
    <tableColumn id="1" name="กระแสเงินสด" totalsRowLabel="ผลรวมเงินสด" dataDxfId="17" totalsRowDxfId="16"/>
    <tableColumn id="2" name="ประมาณการ" totalsRowFunction="custom" dataDxfId="15" totalsRowDxfId="14" dataCellStyle="สกุลเงิน">
      <totalsRowFormula>C6-C7</totalsRowFormula>
    </tableColumn>
    <tableColumn id="3" name="ตามที่เป็นจริง" totalsRowFunction="custom" dataDxfId="13" totalsRowDxfId="12" dataCellStyle="สกุลเงิน">
      <totalsRowFormula>D6-D7</totalsRowFormula>
    </tableColumn>
    <tableColumn id="4" name="ค่าความแปรปรวน" totalsRowFunction="custom" dataDxfId="11" totalsRowDxfId="10" dataCellStyle="สกุลเงิน">
      <totalsRowFormula>กระแสเงินสด[[#Totals],[ตามที่เป็นจริง]]-กระแสเงินสด[[#Totals],[ประมาณการ]]</totalsRowFormula>
    </tableColumn>
  </tableColumns>
  <tableStyleInfo name="งบประมาณของครอบครัวรายเดือน" showFirstColumn="1" showLastColumn="1" showRowStripes="1" showColumnStripes="1"/>
  <extLst>
    <ext xmlns:x14="http://schemas.microsoft.com/office/spreadsheetml/2009/9/main" uri="{504A1905-F514-4f6f-8877-14C23A59335A}">
      <x14:table altTextSummary="จำนวนที่คาดการณ์ จำนวนจริง และกระแสเงินสดที่แปรปรวนสำหรับรายรับทั้งหมด ค่าใช้จ่ายทั้งหมด และเงินสดทั้งหมดจะถูกอัปเดตโดยยึดตามรายการในเวิร์กชีตรายได้รายเดือนและค่าใช้จ่ายรายเดือน"/>
    </ext>
  </extLst>
</table>
</file>

<file path=xl/tables/table2.xml><?xml version="1.0" encoding="utf-8"?>
<table xmlns="http://schemas.openxmlformats.org/spreadsheetml/2006/main" id="5" name="รายได้" displayName="รายได้" ref="B1:E5" totalsRowCount="1">
  <autoFilter ref="B1:E4"/>
  <tableColumns count="4">
    <tableColumn id="1" name="รายได้รายเดือน" totalsRowLabel="รายรับทั้งหมด" dataDxfId="9" totalsRowDxfId="8"/>
    <tableColumn id="2" name="ประมาณการ" totalsRowFunction="sum" totalsRowDxfId="7" dataCellStyle="สกุลเงิน"/>
    <tableColumn id="3" name="ตามที่เป็นจริง" totalsRowFunction="sum" totalsRowDxfId="6" dataCellStyle="สกุลเงิน"/>
    <tableColumn id="4" name="ค่าความแปรปรวน" totalsRowFunction="sum" totalsRowDxfId="5" dataCellStyle="สกุลเงิน">
      <calculatedColumnFormula>รายได้[[#This Row],[ตามที่เป็นจริง]]-รายได้[[#This Row],[ประมาณการ]]</calculatedColumnFormula>
    </tableColumn>
  </tableColumns>
  <tableStyleInfo name="งบประมาณของครอบครัวรายเดือน" showFirstColumn="1" showLastColumn="1" showRowStripes="1" showColumnStripes="1"/>
  <extLst>
    <ext xmlns:x14="http://schemas.microsoft.com/office/spreadsheetml/2009/9/main" uri="{504A1905-F514-4f6f-8877-14C23A59335A}">
      <x14:table altTextSummary="ใส่รายรับรายเดือน รายรับที่คาดการณ์และรายรับจริงจากแต่ละแหล่ง ในตารางนี้ ค่าความแปรปรวนและรายรับทั้งหมดจะถูกคำนวณโดยอัตโนมัติ"/>
    </ext>
  </extLst>
</table>
</file>

<file path=xl/tables/table3.xml><?xml version="1.0" encoding="utf-8"?>
<table xmlns="http://schemas.openxmlformats.org/spreadsheetml/2006/main" id="9" name="ค่าใช้จ่าย" displayName="ค่าใช้จ่าย" ref="B1:E22" totalsRowCount="1">
  <autoFilter ref="B1:E21"/>
  <tableColumns count="4">
    <tableColumn id="1" name="รายจ่ายรายเดือน" totalsRowLabel="ค่าใช้จ่ายรวม" totalsRowDxfId="3" dataCellStyle="ปกติ"/>
    <tableColumn id="2" name="ประมาณการ" totalsRowFunction="sum" totalsRowDxfId="2" dataCellStyle="สกุลเงิน"/>
    <tableColumn id="3" name="ตามที่เป็นจริง" totalsRowFunction="sum" dataDxfId="4" totalsRowDxfId="1" dataCellStyle="ตามที่เป็นจริง"/>
    <tableColumn id="4" name="ค่าความแปรปรวน" totalsRowFunction="sum" totalsRowDxfId="0" dataCellStyle="สกุลเงิน">
      <calculatedColumnFormula>ค่าใช้จ่าย[[#This Row],[ประมาณการ]]-ค่าใช้จ่าย[[#This Row],[ตามที่เป็นจริง]]</calculatedColumnFormula>
    </tableColumn>
  </tableColumns>
  <tableStyleInfo name="งบประมาณของครอบครัวรายเดือน" showFirstColumn="1" showLastColumn="1" showRowStripes="1" showColumnStripes="1"/>
  <extLst>
    <ext xmlns:x14="http://schemas.microsoft.com/office/spreadsheetml/2009/9/main" uri="{504A1905-F514-4f6f-8877-14C23A59335A}">
      <x14:table altTextSummary="ใส่ค่าใช้จ่ายรายเดือน ค่าใช้จ่ายที่คาดการณ์ไว้และค่าใช้จ่ายจริง ในตาราง ค่าความแปรปรวนและค่าใช้จ่ายทั้งหมด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8.625" defaultRowHeight="30" customHeight="1" x14ac:dyDescent="0.25"/>
  <cols>
    <col min="1" max="1" width="2.25" style="18" customWidth="1"/>
    <col min="2" max="2" width="23.75" style="18" customWidth="1"/>
    <col min="3" max="4" width="18.625" style="17" customWidth="1"/>
    <col min="5" max="5" width="18.875" style="17" customWidth="1"/>
    <col min="6" max="6" width="2.25" style="18" customWidth="1"/>
    <col min="7" max="16384" width="8.625" style="18"/>
  </cols>
  <sheetData>
    <row r="1" spans="2:5" ht="39.950000000000003" customHeight="1" x14ac:dyDescent="0.45">
      <c r="B1" s="16" t="s">
        <v>0</v>
      </c>
    </row>
    <row r="2" spans="2:5" ht="66.95" customHeight="1" x14ac:dyDescent="0.25">
      <c r="B2" s="19" t="s">
        <v>1</v>
      </c>
    </row>
    <row r="3" spans="2:5" ht="47.1" customHeight="1" x14ac:dyDescent="0.25">
      <c r="B3" s="20" t="s">
        <v>2</v>
      </c>
    </row>
    <row r="4" spans="2:5" ht="200.1" customHeight="1" x14ac:dyDescent="0.25">
      <c r="B4" s="21"/>
      <c r="C4" s="22"/>
      <c r="D4" s="22"/>
      <c r="E4" s="22"/>
    </row>
    <row r="5" spans="2:5" ht="30" customHeight="1" x14ac:dyDescent="0.25">
      <c r="B5" s="23" t="s">
        <v>3</v>
      </c>
      <c r="C5" s="24" t="s">
        <v>7</v>
      </c>
      <c r="D5" s="25" t="s">
        <v>8</v>
      </c>
      <c r="E5" s="26" t="s">
        <v>9</v>
      </c>
    </row>
    <row r="6" spans="2:5" ht="30" customHeight="1" x14ac:dyDescent="0.25">
      <c r="B6" s="27" t="s">
        <v>4</v>
      </c>
      <c r="C6" s="31">
        <f>รายได้[[#Totals],[ประมาณการ]]</f>
        <v>5700</v>
      </c>
      <c r="D6" s="15">
        <f>รายได้[[#Totals],[ตามที่เป็นจริง]]</f>
        <v>5500</v>
      </c>
      <c r="E6" s="32">
        <f>รายได้[[#Totals],[ค่าความแปรปรวน]]</f>
        <v>-200</v>
      </c>
    </row>
    <row r="7" spans="2:5" ht="30" customHeight="1" x14ac:dyDescent="0.25">
      <c r="B7" s="27" t="s">
        <v>5</v>
      </c>
      <c r="C7" s="31">
        <f>ค่าใช้จ่าย[[#Totals],[ประมาณการ]]</f>
        <v>3603</v>
      </c>
      <c r="D7" s="15">
        <f>ค่าใช้จ่าย[[#Totals],[ตามที่เป็นจริง]]</f>
        <v>3655</v>
      </c>
      <c r="E7" s="32">
        <f>ค่าใช้จ่าย[[#Totals],[ค่าความแปรปรวน]]</f>
        <v>-52</v>
      </c>
    </row>
    <row r="8" spans="2:5" ht="30" customHeight="1" x14ac:dyDescent="0.25">
      <c r="B8" s="23" t="s">
        <v>6</v>
      </c>
      <c r="C8" s="33">
        <f>C6-C7</f>
        <v>2097</v>
      </c>
      <c r="D8" s="34">
        <f>D6-D7</f>
        <v>1845</v>
      </c>
      <c r="E8" s="35">
        <f>กระแสเงินสด[[#Totals],[ตามที่เป็นจริง]]-กระแสเงินสด[[#Totals],[ประมาณการ]]</f>
        <v>-252</v>
      </c>
    </row>
  </sheetData>
  <dataValidations count="9">
    <dataValidation allowBlank="1" showInputMessage="1" showErrorMessage="1" prompt="สร้างงบประมาณของครอบครัวรายเดือนในเวิร์กบุ๊กนี้ ตารางกระแสเงินสดและข้อมูลสรุปงบประมาณแผนภูมิคอลัมน์แบบกลุ่มจะถูกอัปเดตโดยอัตโนมัติจากเวิร์กชีตรายรับรายเดือนและค่าใช้จ่ายรายเดือน" sqref="A1"/>
    <dataValidation allowBlank="1" showInputMessage="1" showErrorMessage="1" prompt="ใส่เดือนในเซลล์นี้" sqref="B1"/>
    <dataValidation allowBlank="1" showInputMessage="1" showErrorMessage="1" prompt="ใส่ปีในเซลล์นี้" sqref="B2"/>
    <dataValidation allowBlank="1" showInputMessage="1" showErrorMessage="1" prompt="ชื่อเรื่องของเวิร์กชีตนี้อยู่ในเซลล์นี้ ใส่รายรับรายเดือนในเวิร์กชีตรายรับรายเดือน และค่าใช้จ่ายรายเดือนในเวิร์กชีตค่าใช้จ่ายรายเดือน" sqref="B3"/>
    <dataValidation allowBlank="1" showInputMessage="1" showErrorMessage="1" prompt="แผนภูมิคอลัมน์แบบกลุ่มจะแสดงค่าที่คาดการณ์และค่าตามจริงสำหรับรายรับทั้งหมด ค่าใช้จ่ายทั้งหมด และผลรวมเงินสด" sqref="B4"/>
    <dataValidation allowBlank="1" showInputMessage="1" showErrorMessage="1" prompt="รายรับทั้งหมดและค่าใช้จ่ายทั้งหมดจะถูกอัปเดตโดยอัตโนมัติในคอลัมน์นี้ภายใต้หัวข้อนี้" sqref="B5"/>
    <dataValidation allowBlank="1" showInputMessage="1" showErrorMessage="1" prompt="จำนวนที่คาดการณ์จะถูกอัปเดตโดยอัตโนมัติในคอลัมน์นี้ภายใต้หัวเรื่องนี้" sqref="C5"/>
    <dataValidation allowBlank="1" showInputMessage="1" showErrorMessage="1" prompt="จำนวนจริงจะถูกอัปเดตโดยอัตโนมัติในคอลัมน์นี้ภายใต้หัวเรื่องนี้" sqref="D5"/>
    <dataValidation allowBlank="1" showInputMessage="1" showErrorMessage="1" prompt="จำนวนค่าความแปรปรวนจะถูกคำนวณโดยอัตโนมัติในคอลัมน์นี้ภายใต้หัวเรื่องนี้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E5"/>
  <sheetViews>
    <sheetView showGridLines="0" workbookViewId="0"/>
  </sheetViews>
  <sheetFormatPr defaultColWidth="8.625" defaultRowHeight="30" customHeight="1" x14ac:dyDescent="0.25"/>
  <cols>
    <col min="1" max="1" width="2.25" style="4" customWidth="1"/>
    <col min="2" max="2" width="36.875" style="4" customWidth="1"/>
    <col min="3" max="5" width="19.625" style="4" customWidth="1"/>
    <col min="6" max="6" width="2.25" style="4" customWidth="1"/>
    <col min="7" max="16384" width="8.625" style="4"/>
  </cols>
  <sheetData>
    <row r="1" spans="1:5" ht="30" customHeight="1" x14ac:dyDescent="0.25">
      <c r="A1" s="4" t="s">
        <v>35</v>
      </c>
      <c r="B1" s="11" t="s">
        <v>10</v>
      </c>
      <c r="C1" s="9" t="s">
        <v>7</v>
      </c>
      <c r="D1" s="8" t="s">
        <v>8</v>
      </c>
      <c r="E1" s="10" t="s">
        <v>9</v>
      </c>
    </row>
    <row r="2" spans="1:5" ht="30" customHeight="1" x14ac:dyDescent="0.25">
      <c r="B2" s="11" t="s">
        <v>11</v>
      </c>
      <c r="C2" s="13">
        <v>4000</v>
      </c>
      <c r="D2" s="13">
        <v>4000</v>
      </c>
      <c r="E2" s="13">
        <f>รายได้[[#This Row],[ตามที่เป็นจริง]]-รายได้[[#This Row],[ประมาณการ]]</f>
        <v>0</v>
      </c>
    </row>
    <row r="3" spans="1:5" ht="30" customHeight="1" x14ac:dyDescent="0.25">
      <c r="B3" s="11" t="s">
        <v>12</v>
      </c>
      <c r="C3" s="13">
        <v>1400</v>
      </c>
      <c r="D3" s="13">
        <v>1500</v>
      </c>
      <c r="E3" s="13">
        <f>รายได้[[#This Row],[ตามที่เป็นจริง]]-รายได้[[#This Row],[ประมาณการ]]</f>
        <v>100</v>
      </c>
    </row>
    <row r="4" spans="1:5" ht="30" customHeight="1" x14ac:dyDescent="0.25">
      <c r="B4" s="11" t="s">
        <v>13</v>
      </c>
      <c r="C4" s="13">
        <v>300</v>
      </c>
      <c r="D4" s="13">
        <v>0</v>
      </c>
      <c r="E4" s="13">
        <f>รายได้[[#This Row],[ตามที่เป็นจริง]]-รายได้[[#This Row],[ประมาณการ]]</f>
        <v>-300</v>
      </c>
    </row>
    <row r="5" spans="1:5" ht="30" customHeight="1" x14ac:dyDescent="0.25">
      <c r="B5" s="11" t="s">
        <v>4</v>
      </c>
      <c r="C5" s="28">
        <f>SUBTOTAL(109,รายได้[ประมาณการ])</f>
        <v>5700</v>
      </c>
      <c r="D5" s="29">
        <f>SUBTOTAL(109,รายได้[ตามที่เป็นจริง])</f>
        <v>5500</v>
      </c>
      <c r="E5" s="36">
        <f>SUBTOTAL(109,รายได้[ค่าความแปรปรวน])</f>
        <v>-200</v>
      </c>
    </row>
  </sheetData>
  <dataValidations count="5">
    <dataValidation allowBlank="1" showInputMessage="1" showErrorMessage="1" prompt="ใส่รายรับรายเดือนในเวิร์กชีตนี้" sqref="A1"/>
    <dataValidation allowBlank="1" showInputMessage="1" showErrorMessage="1" prompt="จำนวนค่าความแปรปรวนจะถูกคำนวณโดยอัตโนมัติในคอลัมน์นี้ภายใต้หัวเรื่องนี้" sqref="E1"/>
    <dataValidation allowBlank="1" showInputMessage="1" showErrorMessage="1" prompt="ใส่รายรับรายเดือนในคอลัมน์นี้ภายใต้หัวข้อนี้ ใช้ตัวกรองหัวเรื่องเพื่อค้นหารายการเฉพาะ" sqref="B1"/>
    <dataValidation allowBlank="1" showInputMessage="1" showErrorMessage="1" prompt="ใส่รายรับที่คาดการณ์ในคอลัมน์นี้ภายใต้หัวข้อนี้" sqref="C1"/>
    <dataValidation allowBlank="1" showInputMessage="1" showErrorMessage="1" prompt="ใส่รายรับจริงในคอลัมน์นี้ภายใต้หัวข้อนี้" sqref="D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8.625" defaultRowHeight="30" customHeight="1" x14ac:dyDescent="0.25"/>
  <cols>
    <col min="1" max="1" width="2.25" style="4" customWidth="1"/>
    <col min="2" max="2" width="36.875" style="4" customWidth="1"/>
    <col min="3" max="3" width="19.625" style="1" customWidth="1"/>
    <col min="4" max="4" width="19.625" style="5" customWidth="1"/>
    <col min="5" max="5" width="19.625" style="1" customWidth="1"/>
    <col min="6" max="6" width="2.25" style="4" customWidth="1"/>
    <col min="7" max="16384" width="8.625" style="4"/>
  </cols>
  <sheetData>
    <row r="1" spans="2:5" ht="30" customHeight="1" x14ac:dyDescent="0.25">
      <c r="B1" s="2" t="s">
        <v>14</v>
      </c>
      <c r="C1" s="9" t="s">
        <v>7</v>
      </c>
      <c r="D1" s="6" t="s">
        <v>8</v>
      </c>
      <c r="E1" s="10" t="s">
        <v>9</v>
      </c>
    </row>
    <row r="2" spans="2:5" ht="30" customHeight="1" x14ac:dyDescent="0.25">
      <c r="B2" s="3" t="s">
        <v>15</v>
      </c>
      <c r="C2" s="30">
        <v>1500</v>
      </c>
      <c r="D2" s="37">
        <v>1500</v>
      </c>
      <c r="E2" s="13">
        <f>ค่าใช้จ่าย[[#This Row],[ประมาณการ]]-ค่าใช้จ่าย[[#This Row],[ตามที่เป็นจริง]]</f>
        <v>0</v>
      </c>
    </row>
    <row r="3" spans="2:5" ht="30" customHeight="1" x14ac:dyDescent="0.25">
      <c r="B3" s="3" t="s">
        <v>16</v>
      </c>
      <c r="C3" s="30">
        <v>250</v>
      </c>
      <c r="D3" s="37">
        <v>280</v>
      </c>
      <c r="E3" s="13">
        <f>ค่าใช้จ่าย[[#This Row],[ประมาณการ]]-ค่าใช้จ่าย[[#This Row],[ตามที่เป็นจริง]]</f>
        <v>-30</v>
      </c>
    </row>
    <row r="4" spans="2:5" ht="30" customHeight="1" x14ac:dyDescent="0.25">
      <c r="B4" s="3" t="s">
        <v>17</v>
      </c>
      <c r="C4" s="30">
        <v>38</v>
      </c>
      <c r="D4" s="37">
        <v>38</v>
      </c>
      <c r="E4" s="13">
        <f>ค่าใช้จ่าย[[#This Row],[ประมาณการ]]-ค่าใช้จ่าย[[#This Row],[ตามที่เป็นจริง]]</f>
        <v>0</v>
      </c>
    </row>
    <row r="5" spans="2:5" ht="30" customHeight="1" x14ac:dyDescent="0.25">
      <c r="B5" s="3" t="s">
        <v>18</v>
      </c>
      <c r="C5" s="30">
        <v>65</v>
      </c>
      <c r="D5" s="37">
        <v>78</v>
      </c>
      <c r="E5" s="13">
        <f>ค่าใช้จ่าย[[#This Row],[ประมาณการ]]-ค่าใช้จ่าย[[#This Row],[ตามที่เป็นจริง]]</f>
        <v>-13</v>
      </c>
    </row>
    <row r="6" spans="2:5" ht="30" customHeight="1" x14ac:dyDescent="0.25">
      <c r="B6" s="3" t="s">
        <v>19</v>
      </c>
      <c r="C6" s="30">
        <v>25</v>
      </c>
      <c r="D6" s="37">
        <v>21</v>
      </c>
      <c r="E6" s="13">
        <f>ค่าใช้จ่าย[[#This Row],[ประมาณการ]]-ค่าใช้จ่าย[[#This Row],[ตามที่เป็นจริง]]</f>
        <v>4</v>
      </c>
    </row>
    <row r="7" spans="2:5" ht="30" customHeight="1" x14ac:dyDescent="0.25">
      <c r="B7" s="3" t="s">
        <v>20</v>
      </c>
      <c r="C7" s="30">
        <v>75</v>
      </c>
      <c r="D7" s="37">
        <v>83</v>
      </c>
      <c r="E7" s="13">
        <f>ค่าใช้จ่าย[[#This Row],[ประมาณการ]]-ค่าใช้จ่าย[[#This Row],[ตามที่เป็นจริง]]</f>
        <v>-8</v>
      </c>
    </row>
    <row r="8" spans="2:5" ht="30" customHeight="1" x14ac:dyDescent="0.25">
      <c r="B8" s="3" t="s">
        <v>21</v>
      </c>
      <c r="C8" s="30">
        <v>60</v>
      </c>
      <c r="D8" s="37">
        <v>60</v>
      </c>
      <c r="E8" s="13">
        <f>ค่าใช้จ่าย[[#This Row],[ประมาณการ]]-ค่าใช้จ่าย[[#This Row],[ตามที่เป็นจริง]]</f>
        <v>0</v>
      </c>
    </row>
    <row r="9" spans="2:5" ht="30" customHeight="1" x14ac:dyDescent="0.25">
      <c r="B9" s="3" t="s">
        <v>22</v>
      </c>
      <c r="C9" s="30">
        <v>0</v>
      </c>
      <c r="D9" s="37">
        <v>60</v>
      </c>
      <c r="E9" s="13">
        <f>ค่าใช้จ่าย[[#This Row],[ประมาณการ]]-ค่าใช้จ่าย[[#This Row],[ตามที่เป็นจริง]]</f>
        <v>-60</v>
      </c>
    </row>
    <row r="10" spans="2:5" ht="30" customHeight="1" x14ac:dyDescent="0.25">
      <c r="B10" s="3" t="s">
        <v>23</v>
      </c>
      <c r="C10" s="30">
        <v>180</v>
      </c>
      <c r="D10" s="37">
        <v>150</v>
      </c>
      <c r="E10" s="13">
        <f>ค่าใช้จ่าย[[#This Row],[ประมาณการ]]-ค่าใช้จ่าย[[#This Row],[ตามที่เป็นจริง]]</f>
        <v>30</v>
      </c>
    </row>
    <row r="11" spans="2:5" ht="30" customHeight="1" x14ac:dyDescent="0.25">
      <c r="B11" s="3" t="s">
        <v>24</v>
      </c>
      <c r="C11" s="30">
        <v>250</v>
      </c>
      <c r="D11" s="37">
        <v>250</v>
      </c>
      <c r="E11" s="13">
        <f>ค่าใช้จ่าย[[#This Row],[ประมาณการ]]-ค่าใช้จ่าย[[#This Row],[ตามที่เป็นจริง]]</f>
        <v>0</v>
      </c>
    </row>
    <row r="12" spans="2:5" ht="30" customHeight="1" x14ac:dyDescent="0.25">
      <c r="B12" s="3" t="s">
        <v>25</v>
      </c>
      <c r="C12" s="30">
        <v>75</v>
      </c>
      <c r="D12" s="37">
        <v>80</v>
      </c>
      <c r="E12" s="13">
        <f>ค่าใช้จ่าย[[#This Row],[ประมาณการ]]-ค่าใช้จ่าย[[#This Row],[ตามที่เป็นจริง]]</f>
        <v>-5</v>
      </c>
    </row>
    <row r="13" spans="2:5" ht="30" customHeight="1" x14ac:dyDescent="0.25">
      <c r="B13" s="3" t="s">
        <v>26</v>
      </c>
      <c r="C13" s="30">
        <v>280</v>
      </c>
      <c r="D13" s="37">
        <v>260</v>
      </c>
      <c r="E13" s="13">
        <f>ค่าใช้จ่าย[[#This Row],[ประมาณการ]]-ค่าใช้จ่าย[[#This Row],[ตามที่เป็นจริง]]</f>
        <v>20</v>
      </c>
    </row>
    <row r="14" spans="2:5" ht="30" customHeight="1" x14ac:dyDescent="0.25">
      <c r="B14" s="3" t="s">
        <v>27</v>
      </c>
      <c r="C14" s="30">
        <v>75</v>
      </c>
      <c r="D14" s="37">
        <v>65</v>
      </c>
      <c r="E14" s="13">
        <f>ค่าใช้จ่าย[[#This Row],[ประมาณการ]]-ค่าใช้จ่าย[[#This Row],[ตามที่เป็นจริง]]</f>
        <v>10</v>
      </c>
    </row>
    <row r="15" spans="2:5" ht="30" customHeight="1" x14ac:dyDescent="0.25">
      <c r="B15" s="3" t="s">
        <v>28</v>
      </c>
      <c r="C15" s="30">
        <v>255</v>
      </c>
      <c r="D15" s="37">
        <v>255</v>
      </c>
      <c r="E15" s="13">
        <f>ค่าใช้จ่าย[[#This Row],[ประมาณการ]]-ค่าใช้จ่าย[[#This Row],[ตามที่เป็นจริง]]</f>
        <v>0</v>
      </c>
    </row>
    <row r="16" spans="2:5" ht="30" customHeight="1" x14ac:dyDescent="0.25">
      <c r="B16" s="3" t="s">
        <v>29</v>
      </c>
      <c r="C16" s="30">
        <v>100</v>
      </c>
      <c r="D16" s="37">
        <v>100</v>
      </c>
      <c r="E16" s="13">
        <f>ค่าใช้จ่าย[[#This Row],[ประมาณการ]]-ค่าใช้จ่าย[[#This Row],[ตามที่เป็นจริง]]</f>
        <v>0</v>
      </c>
    </row>
    <row r="17" spans="2:5" ht="30" customHeight="1" x14ac:dyDescent="0.25">
      <c r="B17" s="3" t="s">
        <v>30</v>
      </c>
      <c r="C17" s="30">
        <v>0</v>
      </c>
      <c r="D17" s="37">
        <v>0</v>
      </c>
      <c r="E17" s="13">
        <f>ค่าใช้จ่าย[[#This Row],[ประมาณการ]]-ค่าใช้จ่าย[[#This Row],[ตามที่เป็นจริง]]</f>
        <v>0</v>
      </c>
    </row>
    <row r="18" spans="2:5" ht="30" customHeight="1" x14ac:dyDescent="0.25">
      <c r="B18" s="3" t="s">
        <v>31</v>
      </c>
      <c r="C18" s="30">
        <v>0</v>
      </c>
      <c r="D18" s="37">
        <v>0</v>
      </c>
      <c r="E18" s="13">
        <f>ค่าใช้จ่าย[[#This Row],[ประมาณการ]]-ค่าใช้จ่าย[[#This Row],[ตามที่เป็นจริง]]</f>
        <v>0</v>
      </c>
    </row>
    <row r="19" spans="2:5" ht="30" customHeight="1" x14ac:dyDescent="0.25">
      <c r="B19" s="3" t="s">
        <v>32</v>
      </c>
      <c r="C19" s="30">
        <v>150</v>
      </c>
      <c r="D19" s="37">
        <v>150</v>
      </c>
      <c r="E19" s="13">
        <f>ค่าใช้จ่าย[[#This Row],[ประมาณการ]]-ค่าใช้จ่าย[[#This Row],[ตามที่เป็นจริง]]</f>
        <v>0</v>
      </c>
    </row>
    <row r="20" spans="2:5" ht="30" customHeight="1" x14ac:dyDescent="0.25">
      <c r="B20" s="3" t="s">
        <v>33</v>
      </c>
      <c r="C20" s="30">
        <v>225</v>
      </c>
      <c r="D20" s="37">
        <v>225</v>
      </c>
      <c r="E20" s="13">
        <f>ค่าใช้จ่าย[[#This Row],[ประมาณการ]]-ค่าใช้จ่าย[[#This Row],[ตามที่เป็นจริง]]</f>
        <v>0</v>
      </c>
    </row>
    <row r="21" spans="2:5" ht="30" customHeight="1" x14ac:dyDescent="0.25">
      <c r="B21" s="3" t="s">
        <v>34</v>
      </c>
      <c r="C21" s="30">
        <v>0</v>
      </c>
      <c r="D21" s="37">
        <v>0</v>
      </c>
      <c r="E21" s="13">
        <f>ค่าใช้จ่าย[[#This Row],[ประมาณการ]]-ค่าใช้จ่าย[[#This Row],[ตามที่เป็นจริง]]</f>
        <v>0</v>
      </c>
    </row>
    <row r="22" spans="2:5" ht="30" customHeight="1" x14ac:dyDescent="0.25">
      <c r="B22" s="14" t="s">
        <v>5</v>
      </c>
      <c r="C22" s="28">
        <f>SUBTOTAL(109,ค่าใช้จ่าย[ประมาณการ])</f>
        <v>3603</v>
      </c>
      <c r="D22" s="12">
        <f>SUBTOTAL(109,ค่าใช้จ่าย[ตามที่เป็นจริง])</f>
        <v>3655</v>
      </c>
      <c r="E22" s="7">
        <f>SUBTOTAL(109,ค่าใช้จ่าย[ค่าความแปรปรวน])</f>
        <v>-52</v>
      </c>
    </row>
  </sheetData>
  <dataValidations count="5">
    <dataValidation allowBlank="1" showInputMessage="1" showErrorMessage="1" prompt="ใส่ค่าใช้จ่ายรายเดือนในคอลัมน์นี้ภายใต้หัวข้อนี้ ใช้ตัวกรองหัวเรื่องเพื่อค้นหารายการเฉพาะ" sqref="B1"/>
    <dataValidation allowBlank="1" showInputMessage="1" showErrorMessage="1" prompt="ใส่ค่าใช้จ่ายที่คาดการณ์ในคอลัมน์นี้ภายใต้หัวข้อนี้" sqref="C1"/>
    <dataValidation allowBlank="1" showInputMessage="1" showErrorMessage="1" prompt="ใส่ค่าใช้จ่ายจริงในคอลัมน์นี้ภายใต้หัวข้อนี้" sqref="D1"/>
    <dataValidation allowBlank="1" showInputMessage="1" showErrorMessage="1" prompt="จำนวนค่าความแปรปรวนจะถูกคำนวณโดยอัตโนมัติในคอลัมน์นี้ภายใต้หัวเรื่องนี้" sqref="E1"/>
    <dataValidation allowBlank="1" showInputMessage="1" showErrorMessage="1" prompt="ใส่รายจ่ายรายเดือนในเวิร์กชีตนี้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กระแสเงินสด</vt:lpstr>
      <vt:lpstr>รายได้รายเดือน</vt:lpstr>
      <vt:lpstr>รายจ่ายรายเดือน</vt:lpstr>
      <vt:lpstr>กระแสเงินสด!Print_Titles</vt:lpstr>
      <vt:lpstr>รายจ่ายรายเดือน!Print_Titles</vt:lpstr>
      <vt:lpstr>รายได้รายเดือน!Print_Titles</vt:lpstr>
      <vt:lpstr>ชื่อเรื่อง1</vt:lpstr>
      <vt:lpstr>ชื่อเรื่อง2</vt:lpstr>
      <vt:lpstr>ชื่อเรื่อง3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2017-02-16T06:35:50Z</dcterms:created>
  <dcterms:modified xsi:type="dcterms:W3CDTF">2017-05-12T13:30:39Z</dcterms:modified>
</cp:coreProperties>
</file>