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bug2318613\th-TH\target\"/>
    </mc:Choice>
  </mc:AlternateContent>
  <xr:revisionPtr revIDLastSave="0" documentId="13_ncr:1_{62F1817F-C611-4E14-93CA-C9742597DDAA}" xr6:coauthVersionLast="32" xr6:coauthVersionMax="32" xr10:uidLastSave="{00000000-0000-0000-0000-000000000000}"/>
  <bookViews>
    <workbookView xWindow="0" yWindow="0" windowWidth="25125" windowHeight="11760" xr2:uid="{00000000-000D-0000-FFFF-FFFF00000000}"/>
  </bookViews>
  <sheets>
    <sheet name="ใบแจ้งหนี้บริการ" sheetId="1" r:id="rId1"/>
    <sheet name="ลูกค้า" sheetId="3" r:id="rId2"/>
  </sheets>
  <definedNames>
    <definedName name="_xlnm.Print_Area" localSheetId="0">ใบแจ้งหนี้บริการ!$A:$I</definedName>
    <definedName name="_xlnm.Print_Area" localSheetId="1">ลูกค้า!$A:$L</definedName>
    <definedName name="_xlnm.Print_Titles" localSheetId="0">ใบแจ้งหนี้บริการ!$9:$9</definedName>
    <definedName name="_xlnm.Print_Titles" localSheetId="1">ลูกค้า!$2:$2</definedName>
    <definedName name="เงินฝาก">ใบแจ้งหนี้บริการ!$H$17</definedName>
    <definedName name="ค้นหาลูกค้า">รายชื่อลูกค้า[ชื่อบริษัท]</definedName>
    <definedName name="ชื่อเรื่อง2">รายชื่อลูกค้า[[#Headers],[ชื่อบริษัท]]</definedName>
    <definedName name="ชื่อใบเรียกเก็บเงิน">ใบแจ้งหนี้บริการ!$C$5</definedName>
    <definedName name="ชื่อคอลัมน์1">รายการใบแจ้งหนี้[[#Headers],[วันที่]]</definedName>
    <definedName name="ชื่อบริษัท">ใบแจ้งหนี้บริการ!$B$2</definedName>
    <definedName name="ผลรวมย่อยใบแจ้งหนี้">ใบแจ้งหนี้บริการ!$H$16</definedName>
    <definedName name="พื้นที่ชื่อแถว1..H3">ใบแจ้งหนี้บริการ!$G$1</definedName>
    <definedName name="พื้นที่ชื่อแถว2..C8">ใบแจ้งหนี้บริการ!$B$5</definedName>
    <definedName name="พื้นที่ชื่อแถว3..E8">ใบแจ้งหนี้บริการ!$D$5</definedName>
    <definedName name="พื้นที่ชื่อแถว4..H18">ใบแจ้งหนี้บริการ!$G$16</definedName>
    <definedName name="พื้นที่ชื่อคอลัมน์1..G6.1">ใบแจ้งหนี้บริการ!$G$5</definedName>
  </definedNames>
  <calcPr calcId="179017"/>
</workbook>
</file>

<file path=xl/calcChain.xml><?xml version="1.0" encoding="utf-8"?>
<calcChain xmlns="http://schemas.openxmlformats.org/spreadsheetml/2006/main">
  <c r="B17" i="1" l="1"/>
  <c r="H11" i="1" l="1"/>
  <c r="H12" i="1"/>
  <c r="H13" i="1"/>
  <c r="H14" i="1"/>
  <c r="H15" i="1"/>
  <c r="H10" i="1"/>
  <c r="E8" i="1"/>
  <c r="E7" i="1"/>
  <c r="E6" i="1"/>
  <c r="E5" i="1"/>
  <c r="C8" i="1"/>
  <c r="C7" i="1"/>
  <c r="C6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<sst xmlns="http://schemas.openxmlformats.org/spreadsheetml/2006/main" count="66" uniqueCount="59">
  <si>
    <t>ใบแจ้งหนี้บริการ</t>
  </si>
  <si>
    <t>99/99 หมู่ 1 ถนนราชดำเนิน แขวงบวรนิเวศ เขตพระนคร</t>
  </si>
  <si>
    <t>กรุงเทพฯ 12345</t>
  </si>
  <si>
    <t>เรียกเก็บ:</t>
  </si>
  <si>
    <t>ที่อยู่:</t>
  </si>
  <si>
    <t>วันที่</t>
  </si>
  <si>
    <t>ผลรวมครบกำหนดใน &lt;#&gt; วัน บัญชีที่เลยกำหนดจะถูกเรียกเก็บค่าบริการ &lt;#&gt;% ต่อเดือน</t>
  </si>
  <si>
    <t>หมายเลขโทรศัพท์:</t>
  </si>
  <si>
    <t>หมายเลขโทรสาร:</t>
  </si>
  <si>
    <t>บริษัท ร่มเย็นใจ จำกัด</t>
  </si>
  <si>
    <t>คำอธิบาย</t>
  </si>
  <si>
    <t>การออกแบบโลโก้</t>
  </si>
  <si>
    <t>ค่าใช้จ่ายกลุ่มโฟกัส</t>
  </si>
  <si>
    <t>พื้นที่เช่าสำหรับกลุ่มโฟกัส</t>
  </si>
  <si>
    <t>123-555-0123</t>
  </si>
  <si>
    <t>123-555-0124</t>
  </si>
  <si>
    <t>อีเมล:</t>
  </si>
  <si>
    <t>ที่ติดต่อ:</t>
  </si>
  <si>
    <t>อัตราต่อชั่วโมง</t>
  </si>
  <si>
    <t>CustomerService@tailspintoys.com</t>
  </si>
  <si>
    <t>www.tailspintoys.com</t>
  </si>
  <si>
    <t>ชั่วโมง</t>
  </si>
  <si>
    <t>ค่าธรรมเนียมคงที่</t>
  </si>
  <si>
    <t>หมายเลขใบแจ้งหนี้:</t>
  </si>
  <si>
    <t>วันที่ใบแจ้งหนี้:</t>
  </si>
  <si>
    <t>วันที่ครบกำหนด:</t>
  </si>
  <si>
    <t xml:space="preserve">ใบแจ้งหนี้สำหรับ: </t>
  </si>
  <si>
    <t>การค้นคว้าและการพัฒนาแบรนด์ใหม่</t>
  </si>
  <si>
    <t>ส่วนลด</t>
  </si>
  <si>
    <t>ผลรวมย่อยของใบแจ้งหนี้</t>
  </si>
  <si>
    <t>จำนวนเงินฝาก</t>
  </si>
  <si>
    <t>ผลรวม</t>
  </si>
  <si>
    <t>ลูกค้า</t>
  </si>
  <si>
    <t>ชื่อบริษัท</t>
  </si>
  <si>
    <t>หจก. ไทยซิสเต็ม</t>
  </si>
  <si>
    <t>ชื่อที่ติดต่อ</t>
  </si>
  <si>
    <t>มโน ตันตยกุล</t>
  </si>
  <si>
    <t>ชนิภรณ์ เจตน์จิราวัฒน์</t>
  </si>
  <si>
    <t>ที่อยู่</t>
  </si>
  <si>
    <t>99/99 หมู่ 1 ถนนราชดำเนิน</t>
  </si>
  <si>
    <t>222 ถนนพรานนก</t>
  </si>
  <si>
    <t>ที่อยู่ 2</t>
  </si>
  <si>
    <t>แขวงบวรนิเวศ</t>
  </si>
  <si>
    <t>อำเภอ</t>
  </si>
  <si>
    <t>เขตพระนคร</t>
  </si>
  <si>
    <t>เขตบางกอกน้อย</t>
  </si>
  <si>
    <t>จังหวัด</t>
  </si>
  <si>
    <t>กรุงเทพมหานครฯ</t>
  </si>
  <si>
    <t>รหัสไปรษณีย์</t>
  </si>
  <si>
    <t>หมายเลขโทรศัพท์</t>
  </si>
  <si>
    <t>432-555-0178</t>
  </si>
  <si>
    <t>432-555-0189</t>
  </si>
  <si>
    <t>อีเมล</t>
  </si>
  <si>
    <t>mano@romyenjai.com</t>
  </si>
  <si>
    <t>chaniporn@thaisystem.co.th</t>
  </si>
  <si>
    <t>หมายเลขโทรสาร</t>
  </si>
  <si>
    <t>432-555-0124</t>
  </si>
  <si>
    <t>432-555-0123</t>
  </si>
  <si>
    <t>สถาบันออกแบบกราฟิก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</si>
</sst>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00000"/>
    <numFmt numFmtId="165" formatCode="[&lt;=9999999]###\-####;###\-###\-####"/>
    <numFmt numFmtId="166" formatCode="[$-1070000]d/mm/yyyy;@"/>
    <numFmt numFmtId="167" formatCode="&quot;฿&quot;#,##0.00"/>
  </numFmts>
  <fonts count="12" x14ac:knownFonts="1">
    <font>
      <sz val="11"/>
      <color theme="3"/>
      <name val="Leelawadee"/>
      <family val="2"/>
    </font>
    <font>
      <b/>
      <sz val="10"/>
      <name val="Arial"/>
      <family val="2"/>
    </font>
    <font>
      <sz val="11"/>
      <color theme="3"/>
      <name val="Segoe UI"/>
      <family val="2"/>
      <scheme val="minor"/>
    </font>
    <font>
      <sz val="11"/>
      <name val="Segoe UI"/>
      <family val="2"/>
      <scheme val="minor"/>
    </font>
    <font>
      <b/>
      <sz val="11"/>
      <color theme="3" tint="0.59996337778862885"/>
      <name val="Leelawadee"/>
      <family val="2"/>
    </font>
    <font>
      <b/>
      <sz val="24"/>
      <color theme="0"/>
      <name val="Leelawadee"/>
      <family val="2"/>
    </font>
    <font>
      <sz val="11"/>
      <color theme="2"/>
      <name val="Leelawadee"/>
      <family val="2"/>
    </font>
    <font>
      <sz val="11"/>
      <color theme="3"/>
      <name val="Leelawadee"/>
      <family val="2"/>
    </font>
    <font>
      <sz val="11"/>
      <name val="Leelawadee"/>
      <family val="2"/>
    </font>
    <font>
      <sz val="11"/>
      <color theme="0"/>
      <name val="Leelawadee"/>
      <family val="2"/>
    </font>
    <font>
      <b/>
      <sz val="11"/>
      <color theme="3"/>
      <name val="Leelawadee"/>
      <family val="2"/>
    </font>
    <font>
      <b/>
      <sz val="11"/>
      <color theme="1"/>
      <name val="Leelawadee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8" fillId="0" borderId="0" applyNumberFormat="0" applyFill="0" applyBorder="0" applyAlignment="0" applyProtection="0"/>
    <xf numFmtId="0" fontId="4" fillId="2" borderId="0" applyNumberFormat="0" applyBorder="0" applyProtection="0">
      <alignment horizontal="left" vertical="center" indent="1"/>
    </xf>
    <xf numFmtId="0" fontId="6" fillId="2" borderId="0" applyNumberFormat="0" applyBorder="0" applyProtection="0">
      <alignment horizontal="left" vertical="center" wrapText="1" indent="1"/>
    </xf>
    <xf numFmtId="0" fontId="2" fillId="0" borderId="0" applyNumberFormat="0" applyBorder="0" applyAlignment="0" applyProtection="0">
      <alignment vertical="top" wrapText="1"/>
    </xf>
    <xf numFmtId="0" fontId="5" fillId="2" borderId="0" applyNumberFormat="0" applyBorder="0" applyProtection="0">
      <alignment horizontal="left" vertical="center" indent="1"/>
    </xf>
    <xf numFmtId="0" fontId="7" fillId="0" borderId="0" applyNumberFormat="0" applyBorder="0" applyProtection="0">
      <alignment horizontal="right"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7" fillId="0" borderId="0" applyFill="0" applyBorder="0" applyAlignment="0" applyProtection="0">
      <alignment horizontal="right" vertical="top"/>
    </xf>
    <xf numFmtId="167" fontId="7" fillId="0" borderId="0" applyFill="0" applyBorder="0" applyProtection="0">
      <alignment horizontal="right" vertical="center" indent="1"/>
    </xf>
    <xf numFmtId="9" fontId="2" fillId="0" borderId="0" applyFont="0" applyFill="0" applyBorder="0" applyAlignment="0" applyProtection="0"/>
    <xf numFmtId="0" fontId="9" fillId="5" borderId="1" applyNumberFormat="0" applyAlignment="0" applyProtection="0"/>
    <xf numFmtId="0" fontId="7" fillId="4" borderId="0" applyNumberFormat="0" applyFill="0" applyBorder="0" applyProtection="0">
      <alignment horizontal="left" vertical="center" indent="1"/>
    </xf>
    <xf numFmtId="0" fontId="7" fillId="4" borderId="0" applyNumberFormat="0" applyFill="0" applyBorder="0" applyProtection="0">
      <alignment horizontal="right" vertical="center"/>
    </xf>
    <xf numFmtId="14" fontId="7" fillId="4" borderId="0" applyFill="0" applyProtection="0">
      <alignment horizontal="right" vertical="center" indent="1"/>
    </xf>
    <xf numFmtId="0" fontId="10" fillId="3" borderId="0" applyNumberFormat="0" applyBorder="0" applyProtection="0">
      <alignment horizontal="left" vertical="center" indent="1"/>
    </xf>
    <xf numFmtId="0" fontId="7" fillId="0" borderId="0" applyNumberFormat="0" applyFill="0" applyBorder="0" applyProtection="0">
      <alignment horizontal="left" vertical="center" indent="1"/>
    </xf>
    <xf numFmtId="0" fontId="11" fillId="0" borderId="0" applyNumberFormat="0" applyFill="0" applyBorder="0" applyProtection="0">
      <alignment horizontal="right" vertical="center"/>
    </xf>
    <xf numFmtId="164" fontId="7" fillId="0" borderId="0" applyFill="0" applyBorder="0" applyProtection="0">
      <alignment horizontal="right" vertical="center" indent="1"/>
    </xf>
    <xf numFmtId="165" fontId="7" fillId="0" borderId="0" applyFill="0" applyBorder="0" applyAlignment="0" applyProtection="0">
      <alignment horizontal="left" vertical="center"/>
    </xf>
    <xf numFmtId="0" fontId="7" fillId="3" borderId="0" applyNumberFormat="0" applyFill="0" applyBorder="0">
      <alignment horizontal="left" vertical="top" wrapText="1" indent="1"/>
    </xf>
    <xf numFmtId="0" fontId="8" fillId="5" borderId="0" applyNumberFormat="0" applyFill="0">
      <alignment horizontal="right" vertical="center" wrapText="1" indent="1"/>
    </xf>
    <xf numFmtId="0" fontId="3" fillId="3" borderId="0" applyNumberFormat="0" applyFont="0" applyFill="0" applyBorder="0">
      <alignment horizontal="left" vertical="top" indent="1"/>
    </xf>
    <xf numFmtId="0" fontId="2" fillId="0" borderId="2" applyNumberFormat="0" applyFont="0" applyFill="0" applyAlignment="0">
      <alignment vertical="center" wrapText="1"/>
    </xf>
    <xf numFmtId="0" fontId="2" fillId="0" borderId="0" applyFont="0" applyFill="0" applyBorder="0">
      <alignment horizontal="right" vertical="center" indent="1"/>
    </xf>
    <xf numFmtId="0" fontId="9" fillId="0" borderId="0" applyNumberFormat="0" applyFill="0" applyBorder="0">
      <alignment horizontal="center" vertical="center" wrapText="1"/>
    </xf>
  </cellStyleXfs>
  <cellXfs count="52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14" applyFont="1" applyFill="1" applyBorder="1">
      <alignment horizontal="right" vertical="center"/>
    </xf>
    <xf numFmtId="0" fontId="8" fillId="0" borderId="0" xfId="1" applyBorder="1" applyAlignment="1" applyProtection="1">
      <alignment vertical="center" wrapText="1"/>
    </xf>
    <xf numFmtId="0" fontId="0" fillId="0" borderId="0" xfId="25" applyFont="1" applyFill="1" applyBorder="1">
      <alignment horizontal="right" vertical="center" indent="1"/>
    </xf>
    <xf numFmtId="167" fontId="0" fillId="0" borderId="0" xfId="9" applyFont="1" applyFill="1" applyBorder="1" applyAlignment="1">
      <alignment horizontal="right" vertical="center"/>
    </xf>
    <xf numFmtId="0" fontId="5" fillId="2" borderId="0" xfId="5" applyFont="1">
      <alignment horizontal="left" vertical="center" indent="1"/>
    </xf>
    <xf numFmtId="0" fontId="0" fillId="0" borderId="0" xfId="0" applyFont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0" fillId="0" borderId="0" xfId="0" applyFont="1" applyFill="1" applyBorder="1">
      <alignment horizontal="left" vertical="center" wrapText="1"/>
    </xf>
    <xf numFmtId="166" fontId="7" fillId="0" borderId="0" xfId="13" applyNumberFormat="1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7" fillId="0" borderId="0" xfId="20" applyFill="1" applyBorder="1" applyAlignment="1" applyProtection="1">
      <alignment horizontal="left" vertical="center"/>
    </xf>
    <xf numFmtId="0" fontId="0" fillId="3" borderId="0" xfId="0" applyFont="1" applyFill="1">
      <alignment horizontal="left" vertical="center" wrapText="1"/>
    </xf>
    <xf numFmtId="166" fontId="0" fillId="0" borderId="0" xfId="13" applyNumberFormat="1" applyFont="1" applyFill="1" applyBorder="1">
      <alignment horizontal="left" vertical="center" indent="1"/>
    </xf>
    <xf numFmtId="0" fontId="0" fillId="0" borderId="0" xfId="0" applyFont="1" applyProtection="1">
      <alignment horizontal="left" vertical="center" wrapText="1"/>
    </xf>
    <xf numFmtId="0" fontId="4" fillId="2" borderId="0" xfId="2" applyFont="1">
      <alignment horizontal="left" vertical="center" indent="1"/>
    </xf>
    <xf numFmtId="0" fontId="9" fillId="5" borderId="1" xfId="12" applyFont="1" applyAlignment="1">
      <alignment horizontal="left" vertical="center" indent="1"/>
    </xf>
    <xf numFmtId="0" fontId="9" fillId="5" borderId="0" xfId="22" applyFont="1">
      <alignment horizontal="right" vertical="center" wrapText="1" indent="1"/>
    </xf>
    <xf numFmtId="14" fontId="9" fillId="5" borderId="0" xfId="15" applyFont="1" applyFill="1">
      <alignment horizontal="right" vertical="center" indent="1"/>
    </xf>
    <xf numFmtId="0" fontId="6" fillId="2" borderId="0" xfId="3" applyFont="1">
      <alignment horizontal="left" vertical="center" wrapText="1" indent="1"/>
    </xf>
    <xf numFmtId="0" fontId="6" fillId="2" borderId="0" xfId="14" applyFont="1" applyFill="1">
      <alignment horizontal="right" vertical="center"/>
    </xf>
    <xf numFmtId="165" fontId="6" fillId="2" borderId="0" xfId="20" applyFont="1" applyFill="1" applyAlignment="1">
      <alignment horizontal="left" vertical="center" indent="1"/>
    </xf>
    <xf numFmtId="0" fontId="9" fillId="5" borderId="1" xfId="12" applyFont="1" applyAlignment="1" applyProtection="1">
      <alignment horizontal="left" vertical="center" indent="1"/>
    </xf>
    <xf numFmtId="14" fontId="9" fillId="5" borderId="0" xfId="15" applyFont="1" applyFill="1" applyProtection="1">
      <alignment horizontal="right" vertical="center" indent="1"/>
    </xf>
    <xf numFmtId="165" fontId="6" fillId="2" borderId="0" xfId="3" applyNumberFormat="1" applyFont="1">
      <alignment horizontal="left" vertical="center" wrapText="1" indent="1"/>
    </xf>
    <xf numFmtId="0" fontId="10" fillId="3" borderId="0" xfId="16" applyFont="1">
      <alignment horizontal="left" vertical="center" indent="1"/>
    </xf>
    <xf numFmtId="0" fontId="10" fillId="3" borderId="0" xfId="22" applyFont="1" applyFill="1">
      <alignment horizontal="right" vertical="center" wrapText="1" indent="1"/>
    </xf>
    <xf numFmtId="165" fontId="0" fillId="3" borderId="0" xfId="20" applyFont="1" applyFill="1">
      <alignment horizontal="left" vertical="center"/>
    </xf>
    <xf numFmtId="0" fontId="10" fillId="3" borderId="0" xfId="16" applyFont="1" applyProtection="1">
      <alignment horizontal="left" vertical="center" indent="1"/>
    </xf>
    <xf numFmtId="0" fontId="8" fillId="3" borderId="0" xfId="1" applyFont="1" applyFill="1" applyAlignment="1">
      <alignment vertical="center" wrapText="1"/>
    </xf>
    <xf numFmtId="0" fontId="0" fillId="0" borderId="0" xfId="14" applyFont="1" applyFill="1" applyBorder="1" applyAlignment="1">
      <alignment horizontal="right" vertical="center"/>
    </xf>
    <xf numFmtId="0" fontId="0" fillId="0" borderId="2" xfId="6" applyFont="1" applyBorder="1">
      <alignment horizontal="right" vertical="center"/>
    </xf>
    <xf numFmtId="167" fontId="0" fillId="0" borderId="2" xfId="10" applyNumberFormat="1" applyFont="1" applyBorder="1">
      <alignment horizontal="right" vertical="center" indent="1"/>
    </xf>
    <xf numFmtId="0" fontId="0" fillId="0" borderId="0" xfId="6" applyFont="1" applyBorder="1" applyProtection="1">
      <alignment horizontal="right" vertical="center"/>
    </xf>
    <xf numFmtId="167" fontId="0" fillId="0" borderId="3" xfId="10" applyFont="1" applyBorder="1" applyProtection="1">
      <alignment horizontal="right" vertical="center" indent="1"/>
    </xf>
    <xf numFmtId="167" fontId="11" fillId="0" borderId="2" xfId="10" applyFont="1" applyFill="1" applyBorder="1">
      <alignment horizontal="right" vertical="center" indent="1"/>
    </xf>
    <xf numFmtId="0" fontId="9" fillId="0" borderId="0" xfId="26">
      <alignment horizontal="center" vertical="center" wrapText="1"/>
    </xf>
    <xf numFmtId="167" fontId="11" fillId="0" borderId="2" xfId="18" applyNumberFormat="1" applyFont="1" applyFill="1" applyBorder="1">
      <alignment horizontal="right" vertical="center"/>
    </xf>
    <xf numFmtId="14" fontId="0" fillId="0" borderId="0" xfId="13" applyNumberFormat="1" applyFont="1" applyFill="1" applyBorder="1" applyAlignment="1">
      <alignment horizontal="left" vertical="center" indent="1"/>
    </xf>
    <xf numFmtId="164" fontId="7" fillId="0" borderId="0" xfId="19" applyFill="1" applyBorder="1" applyAlignment="1" applyProtection="1">
      <alignment horizontal="right" vertical="center" indent="1"/>
    </xf>
    <xf numFmtId="0" fontId="0" fillId="0" borderId="0" xfId="17" applyFont="1">
      <alignment horizontal="left" vertical="center" indent="1"/>
    </xf>
    <xf numFmtId="0" fontId="0" fillId="0" borderId="0" xfId="0" applyFont="1">
      <alignment horizontal="left" vertical="center" wrapText="1"/>
    </xf>
    <xf numFmtId="0" fontId="9" fillId="5" borderId="1" xfId="12" applyFont="1" applyAlignment="1" applyProtection="1">
      <alignment horizontal="left" vertical="center" indent="1"/>
    </xf>
    <xf numFmtId="0" fontId="9" fillId="5" borderId="0" xfId="12" applyFont="1" applyBorder="1" applyAlignment="1" applyProtection="1">
      <alignment horizontal="left" vertical="center" indent="1"/>
    </xf>
    <xf numFmtId="0" fontId="8" fillId="2" borderId="0" xfId="1" applyFont="1" applyFill="1" applyAlignment="1">
      <alignment horizontal="left" vertical="center" wrapText="1" indent="1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0" xfId="1" applyFill="1" applyAlignment="1">
      <alignment horizontal="left" vertical="center" wrapText="1" indent="1"/>
    </xf>
    <xf numFmtId="0" fontId="8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10" fillId="3" borderId="0" xfId="23" applyFont="1">
      <alignment horizontal="left" vertical="top" indent="1"/>
    </xf>
  </cellXfs>
  <cellStyles count="27">
    <cellStyle name="Accent1" xfId="12" builtinId="29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7" builtinId="53" customBuiltin="1"/>
    <cellStyle name="Followed Hyperlink" xfId="4" builtinId="9" customBuiltin="1"/>
    <cellStyle name="Heading 1" xfId="2" builtinId="16" customBuiltin="1"/>
    <cellStyle name="Heading 2" xfId="3" builtinId="17" customBuiltin="1"/>
    <cellStyle name="Heading 3" xfId="16" builtinId="18" customBuiltin="1"/>
    <cellStyle name="Heading 4" xfId="6" builtinId="19" customBuiltin="1"/>
    <cellStyle name="Hyperlink" xfId="1" builtinId="8" customBuiltin="1"/>
    <cellStyle name="Normal" xfId="0" builtinId="0" customBuiltin="1"/>
    <cellStyle name="Percent" xfId="11" builtinId="5" customBuiltin="1"/>
    <cellStyle name="Title" xfId="5" builtinId="15" customBuiltin="1"/>
    <cellStyle name="Total" xfId="18" builtinId="25" customBuiltin="1"/>
    <cellStyle name="เซลล์ znavigation" xfId="26" xr:uid="{00000000-0005-0000-0000-00000A000000}"/>
    <cellStyle name="เยื้องขวา" xfId="25" xr:uid="{00000000-0005-0000-0000-00000E000000}"/>
    <cellStyle name="เส้นขอบด้านล่าง" xfId="24" xr:uid="{00000000-0005-0000-0000-000014000000}"/>
    <cellStyle name="คำอธิบายใบแจ้งหนี้" xfId="21" xr:uid="{00000000-0005-0000-0000-000003000000}"/>
    <cellStyle name="จัดชิดขวา" xfId="14" xr:uid="{00000000-0005-0000-0000-000004000000}"/>
    <cellStyle name="จัดชิดซ้าย" xfId="13" xr:uid="{00000000-0005-0000-0000-000005000000}"/>
    <cellStyle name="จัดชิดด้านบน" xfId="23" xr:uid="{00000000-0005-0000-0000-000006000000}"/>
    <cellStyle name="รหัสไปรษณีย์" xfId="19" xr:uid="{00000000-0005-0000-0000-00000F000000}"/>
    <cellStyle name="วันที่" xfId="15" xr:uid="{00000000-0005-0000-0000-000010000000}"/>
    <cellStyle name="หมายเลขโทรศัพท์" xfId="20" xr:uid="{00000000-0005-0000-0000-000015000000}"/>
    <cellStyle name="หมายเลขใบแจ้งหนี้และข้อมูลที่ติดต่อ" xfId="22" xr:uid="{00000000-0005-0000-0000-000016000000}"/>
  </cellStyles>
  <dxfs count="31"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numFmt numFmtId="167" formatCode="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8" formatCode="d/m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ใบแจ้งหนี้บริการ" pivot="0" count="4" xr9:uid="{00000000-0011-0000-FFFF-FFFF00000000}">
      <tableStyleElement type="wholeTable" dxfId="30"/>
      <tableStyleElement type="headerRow" dxfId="29"/>
      <tableStyleElement type="totalRow" dxfId="28"/>
      <tableStyleElement type="lastColumn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621;&#3641;&#3585;&#3588;&#3657;&#363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651;&#3610;&#3649;&#3592;&#3657;&#3591;&#3627;&#3609;&#3637;&#3657;&#3610;&#3619;&#3636;&#3585;&#3634;&#361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ลูกศร: ห้าเหลี่ยม 1" descr="เลือกเพื่อนำทางไปยังเวิร์กชีตลูกค้า">
          <a:hlinkClick xmlns:r="http://schemas.openxmlformats.org/officeDocument/2006/relationships" r:id="rId1" tooltip="เลือกเพื่อนำทางไปยังเวิร์กชีตลูกค้า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latin typeface="Leelawadee" panose="020B0502040204020203" pitchFamily="34" charset="-34"/>
              <a:cs typeface="Leelawadee" panose="020B0502040204020203" pitchFamily="34" charset="-34"/>
            </a:rPr>
            <a:t>ลูกค้า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ลูกศร: ห้าเหลี่ยม 1" descr="เลือกเพื่อนำทางไปยังเวิร์กชีตลูกค้า">
          <a:hlinkClick xmlns:r="http://schemas.openxmlformats.org/officeDocument/2006/relationships" r:id="rId1" tooltip="เลือกเพื่อนำทางไปยังเวิร์กชีตใบแจ้งหนี้เชิงพาณิชย์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ใบแจ้งหนี้บริการ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รายการใบแจ้งหนี้" displayName="รายการใบแจ้งหนี้" ref="B9:H15" headerRowDxfId="24" dataDxfId="23" totalsRowDxfId="22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วันที่" totalsRowLabel="ผลรวม" dataDxfId="21" dataCellStyle="จัดชิดซ้าย"/>
    <tableColumn id="2" xr3:uid="{00000000-0010-0000-0000-000002000000}" name="คำอธิบาย" dataDxfId="20" totalsRowDxfId="19"/>
    <tableColumn id="3" xr3:uid="{00000000-0010-0000-0000-000003000000}" name="อัตราต่อชั่วโมง" dataDxfId="18"/>
    <tableColumn id="4" xr3:uid="{00000000-0010-0000-0000-000004000000}" name="ชั่วโมง" dataDxfId="17" dataCellStyle="จัดชิดขวา"/>
    <tableColumn id="1" xr3:uid="{00000000-0010-0000-0000-000001000000}" name="ค่าธรรมเนียมคงที่" dataDxfId="16"/>
    <tableColumn id="5" xr3:uid="{00000000-0010-0000-0000-000005000000}" name="ส่วนลด" dataDxfId="15"/>
    <tableColumn id="6" xr3:uid="{00000000-0010-0000-0000-000006000000}" name="ผลรวม" totalsRowFunction="sum" dataDxfId="14" totalsRowDxfId="13">
      <calculatedColumnFormula>IF(OR(รายการใบแจ้งหนี้[[#This Row],[ค่าธรรมเนียมคงที่]]&lt;&gt;"",AND(รายการใบแจ้งหนี้[[#This Row],[อัตราต่อชั่วโมง]]&lt;&gt;"",รายการใบแจ้งหนี้[[#This Row],[ชั่วโมง]]&lt;&gt;"")),(รายการใบแจ้งหนี้[[#This Row],[อัตราต่อชั่วโมง]]*รายการใบแจ้งหนี้[[#This Row],[ชั่วโมง]])+รายการใบแจ้งหนี้[[#This Row],[ค่าธรรมเนียมคงที่]]-รายการใบแจ้งหนี้[[#This Row],[ส่วนลด]],"")</calculatedColumnFormula>
    </tableColumn>
  </tableColumns>
  <tableStyleInfo name="ใบแจ้งหนี้บริการ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 คำอธิบาย อัตราต่อชั่วโมง ชั่วโมง ค่าธรรมเนียมคงที่ และส่วนลดลงในตารางนี้ ผลรวมจะถูกคำนวณ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รายชื่อลูกค้า" displayName="รายชื่อลูกค้า" ref="B2:K4" headerRowDxfId="12" dataDxfId="11" totalsRowDxfId="10">
  <autoFilter ref="B2:K4" xr:uid="{00000000-0009-0000-0100-000001000000}"/>
  <tableColumns count="10">
    <tableColumn id="2" xr3:uid="{00000000-0010-0000-0100-000002000000}" name="ชื่อบริษัท" dataDxfId="9" dataCellStyle="จัดชิดซ้าย"/>
    <tableColumn id="3" xr3:uid="{00000000-0010-0000-0100-000003000000}" name="ชื่อที่ติดต่อ" dataDxfId="8"/>
    <tableColumn id="4" xr3:uid="{00000000-0010-0000-0100-000004000000}" name="ที่อยู่" dataDxfId="7"/>
    <tableColumn id="1" xr3:uid="{00000000-0010-0000-0100-000001000000}" name="ที่อยู่ 2" dataDxfId="6"/>
    <tableColumn id="5" xr3:uid="{00000000-0010-0000-0100-000005000000}" name="อำเภอ" dataDxfId="5"/>
    <tableColumn id="6" xr3:uid="{00000000-0010-0000-0100-000006000000}" name="จังหวัด" dataDxfId="4"/>
    <tableColumn id="7" xr3:uid="{00000000-0010-0000-0100-000007000000}" name="รหัสไปรษณีย์" dataDxfId="3" dataCellStyle="รหัสไปรษณีย์"/>
    <tableColumn id="8" xr3:uid="{00000000-0010-0000-0100-000008000000}" name="หมายเลขโทรศัพท์" dataDxfId="2" dataCellStyle="หมายเลขโทรศัพท์"/>
    <tableColumn id="10" xr3:uid="{00000000-0010-0000-0100-00000A000000}" name="อีเมล" dataDxfId="1" dataCellStyle="Hyperlink"/>
    <tableColumn id="11" xr3:uid="{00000000-0010-0000-0100-00000B000000}" name="หมายเลขโทรสาร" dataDxfId="0" dataCellStyle="หมายเลขโทรศัพท์"/>
  </tableColumns>
  <tableStyleInfo name="ใบแจ้งหนี้บริการ" showFirstColumn="0" showLastColumn="0" showRowStripes="1" showColumnStripes="0"/>
  <extLst>
    <ext xmlns:x14="http://schemas.microsoft.com/office/spreadsheetml/2009/9/main" uri="{504A1905-F514-4f6f-8877-14C23A59335A}">
      <x14:table altTextSummary="ใส่รายละเอียดของลูกค้า เช่น ชื่อบริษัท ชื่อที่ติดต่อ ที่อยู่ หมายเลขโทรศัพท์ และหมายเลขโทรสารในตารางนี้ เพิ่มแถวและคอลัมน์เพิ่มเติมสำหรับรายการเพิ่มเติม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th-th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haniporn@thaisystem.co.th" TargetMode="External"/><Relationship Id="rId1" Type="http://schemas.openxmlformats.org/officeDocument/2006/relationships/hyperlink" Target="mailto:mano@romyenjai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7" customWidth="1"/>
    <col min="2" max="2" width="22.125" style="7" customWidth="1"/>
    <col min="3" max="5" width="25.625" style="7" customWidth="1"/>
    <col min="6" max="8" width="20.625" style="7" customWidth="1"/>
    <col min="9" max="9" width="2.625" style="7" customWidth="1"/>
    <col min="10" max="10" width="22.625" style="7" customWidth="1"/>
    <col min="11" max="16384" width="9" style="7"/>
  </cols>
  <sheetData>
    <row r="1" spans="1:10" ht="50.1" customHeight="1" x14ac:dyDescent="0.25">
      <c r="A1" s="16"/>
      <c r="B1" s="17" t="s">
        <v>0</v>
      </c>
      <c r="C1" s="17"/>
      <c r="D1" s="17"/>
      <c r="E1" s="17"/>
      <c r="F1" s="17"/>
      <c r="G1" s="18" t="s">
        <v>23</v>
      </c>
      <c r="H1" s="19">
        <v>34567</v>
      </c>
      <c r="J1" s="38" t="s">
        <v>32</v>
      </c>
    </row>
    <row r="2" spans="1:10" ht="60" customHeight="1" x14ac:dyDescent="0.25">
      <c r="B2" s="6" t="s">
        <v>58</v>
      </c>
      <c r="C2" s="6"/>
      <c r="D2" s="6"/>
      <c r="E2" s="6"/>
      <c r="F2" s="6"/>
      <c r="G2" s="18" t="s">
        <v>24</v>
      </c>
      <c r="H2" s="20">
        <f ca="1">TODAY()</f>
        <v>43235</v>
      </c>
    </row>
    <row r="3" spans="1:10" ht="30" customHeight="1" x14ac:dyDescent="0.25">
      <c r="A3" s="16"/>
      <c r="B3" s="21" t="s">
        <v>1</v>
      </c>
      <c r="C3" s="22" t="s">
        <v>7</v>
      </c>
      <c r="D3" s="23" t="s">
        <v>14</v>
      </c>
      <c r="E3" s="46" t="s">
        <v>19</v>
      </c>
      <c r="F3" s="47"/>
      <c r="G3" s="24" t="s">
        <v>25</v>
      </c>
      <c r="H3" s="25">
        <f ca="1">TODAY()+30</f>
        <v>43265</v>
      </c>
    </row>
    <row r="4" spans="1:10" ht="30" customHeight="1" x14ac:dyDescent="0.25">
      <c r="A4" s="16"/>
      <c r="B4" s="21" t="s">
        <v>2</v>
      </c>
      <c r="C4" s="22" t="s">
        <v>8</v>
      </c>
      <c r="D4" s="26" t="s">
        <v>15</v>
      </c>
      <c r="E4" s="48" t="s">
        <v>20</v>
      </c>
      <c r="F4" s="49"/>
      <c r="G4" s="44"/>
      <c r="H4" s="45"/>
    </row>
    <row r="5" spans="1:10" ht="30" customHeight="1" x14ac:dyDescent="0.25">
      <c r="A5" s="16"/>
      <c r="B5" s="27" t="s">
        <v>3</v>
      </c>
      <c r="C5" s="14" t="s">
        <v>9</v>
      </c>
      <c r="D5" s="28" t="s">
        <v>7</v>
      </c>
      <c r="E5" s="29" t="str">
        <f>VLOOKUP(ชื่อใบเรียกเก็บเงิน,รายชื่อลูกค้า[],8,FALSE)</f>
        <v>432-555-0178</v>
      </c>
      <c r="F5" s="14"/>
      <c r="G5" s="30" t="s">
        <v>26</v>
      </c>
      <c r="H5" s="30"/>
    </row>
    <row r="6" spans="1:10" ht="30" customHeight="1" x14ac:dyDescent="0.25">
      <c r="A6" s="16"/>
      <c r="B6" s="51" t="s">
        <v>4</v>
      </c>
      <c r="C6" s="14" t="str">
        <f>VLOOKUP(ชื่อใบเรียกเก็บเงิน,รายชื่อลูกค้า[],3,FALSE)</f>
        <v>99/99 หมู่ 1 ถนนราชดำเนิน</v>
      </c>
      <c r="D6" s="28" t="s">
        <v>8</v>
      </c>
      <c r="E6" s="29" t="str">
        <f>VLOOKUP(ชื่อใบเรียกเก็บเงิน,รายชื่อลูกค้า[],10,FALSE)</f>
        <v>432-555-0124</v>
      </c>
      <c r="F6" s="14"/>
      <c r="G6" s="50" t="s">
        <v>27</v>
      </c>
      <c r="H6" s="50"/>
    </row>
    <row r="7" spans="1:10" ht="30" customHeight="1" x14ac:dyDescent="0.25">
      <c r="A7" s="16"/>
      <c r="B7" s="51"/>
      <c r="C7" s="14" t="str">
        <f>IF(VLOOKUP(ชื่อใบเรียกเก็บเงิน,รายชื่อลูกค้า[],4,FALSE)&lt;&gt;"",VLOOKUP(ชื่อใบเรียกเก็บเงิน,รายชื่อลูกค้า[],4,FALSE),IF(VLOOKUP(ชื่อใบเรียกเก็บเงิน,รายชื่อลูกค้า[],5,FALSE)&lt;&gt;"",CONCATENATE(VLOOKUP(ชื่อใบเรียกเก็บเงิน,รายชื่อลูกค้า[],5,FALSE),", ",VLOOKUP(ชื่อใบเรียกเก็บเงิน,รายชื่อลูกค้า[],6,FALSE)," ",VLOOKUP(ชื่อใบเรียกเก็บเงิน,รายชื่อลูกค้า[],7,FALSE)),CONCATENATE(VLOOKUP(ชื่อใบเรียกเก็บเงิน,รายชื่อลูกค้า[],6,FALSE)," ",VLOOKUP(ชื่อใบเรียกเก็บเงิน,รายชื่อลูกค้า[],7,FALSE))))</f>
        <v>แขวงบวรนิเวศ</v>
      </c>
      <c r="D7" s="28" t="s">
        <v>16</v>
      </c>
      <c r="E7" s="31" t="str">
        <f>VLOOKUP(ชื่อใบเรียกเก็บเงิน,รายชื่อลูกค้า[],9,FALSE)</f>
        <v>mano@romyenjai.com</v>
      </c>
      <c r="F7" s="14"/>
      <c r="G7" s="50"/>
      <c r="H7" s="50"/>
    </row>
    <row r="8" spans="1:10" ht="30" customHeight="1" x14ac:dyDescent="0.25">
      <c r="A8" s="16"/>
      <c r="B8" s="51"/>
      <c r="C8" s="14" t="str">
        <f>IF(VLOOKUP(ชื่อใบเรียกเก็บเงิน,รายชื่อลูกค้า[],4,FALSE)="","",IF(VLOOKUP(ชื่อใบเรียกเก็บเงิน,รายชื่อลูกค้า[],5,FALSE)&lt;&gt;"",CONCATENATE(VLOOKUP(ชื่อใบเรียกเก็บเงิน,รายชื่อลูกค้า[],5,FALSE),", ",VLOOKUP(ชื่อใบเรียกเก็บเงิน,รายชื่อลูกค้า[],6,FALSE)," ",VLOOKUP(ชื่อใบเรียกเก็บเงิน,รายชื่อลูกค้า[],7,FALSE)),CONCATENATE(VLOOKUP(ชื่อใบเรียกเก็บเงิน,รายชื่อลูกค้า[],6,FALSE)," ",VLOOKUP(ชื่อใบเรียกเก็บเงิน,รายชื่อลูกค้า[],7,FALSE))))</f>
        <v>เขตพระนคร, กรุงเทพมหานครฯ 12345</v>
      </c>
      <c r="D8" s="28" t="s">
        <v>17</v>
      </c>
      <c r="E8" s="14" t="str">
        <f>VLOOKUP(ชื่อใบเรียกเก็บเงิน,รายชื่อลูกค้า[],2,FALSE)</f>
        <v>มโน ตันตยกุล</v>
      </c>
      <c r="F8" s="14"/>
      <c r="G8" s="50"/>
      <c r="H8" s="50"/>
    </row>
    <row r="9" spans="1:10" ht="30" customHeight="1" x14ac:dyDescent="0.25">
      <c r="A9" s="16"/>
      <c r="B9" s="15" t="s">
        <v>5</v>
      </c>
      <c r="C9" s="1" t="s">
        <v>10</v>
      </c>
      <c r="D9" s="2" t="s">
        <v>18</v>
      </c>
      <c r="E9" s="2" t="s">
        <v>21</v>
      </c>
      <c r="F9" s="2" t="s">
        <v>22</v>
      </c>
      <c r="G9" s="2" t="s">
        <v>28</v>
      </c>
      <c r="H9" s="4" t="s">
        <v>31</v>
      </c>
    </row>
    <row r="10" spans="1:10" ht="30" customHeight="1" x14ac:dyDescent="0.25">
      <c r="A10" s="16"/>
      <c r="B10" s="40">
        <f ca="1">TODAY()</f>
        <v>43235</v>
      </c>
      <c r="C10" s="1" t="s">
        <v>11</v>
      </c>
      <c r="D10" s="5">
        <v>100</v>
      </c>
      <c r="E10" s="32">
        <v>6</v>
      </c>
      <c r="F10" s="5"/>
      <c r="G10" s="5">
        <v>75</v>
      </c>
      <c r="H10" s="5">
        <f>IF(OR(รายการใบแจ้งหนี้[[#This Row],[ค่าธรรมเนียมคงที่]]&lt;&gt;"",AND(รายการใบแจ้งหนี้[[#This Row],[อัตราต่อชั่วโมง]]&lt;&gt;"",รายการใบแจ้งหนี้[[#This Row],[ชั่วโมง]]&lt;&gt;"")),(รายการใบแจ้งหนี้[[#This Row],[อัตราต่อชั่วโมง]]*รายการใบแจ้งหนี้[[#This Row],[ชั่วโมง]])+รายการใบแจ้งหนี้[[#This Row],[ค่าธรรมเนียมคงที่]]-รายการใบแจ้งหนี้[[#This Row],[ส่วนลด]],"")</f>
        <v>525</v>
      </c>
    </row>
    <row r="11" spans="1:10" ht="30" customHeight="1" x14ac:dyDescent="0.25">
      <c r="A11" s="16"/>
      <c r="B11" s="40">
        <f ca="1">TODAY()+1</f>
        <v>43236</v>
      </c>
      <c r="C11" s="1" t="s">
        <v>12</v>
      </c>
      <c r="D11" s="5">
        <v>75</v>
      </c>
      <c r="E11" s="32">
        <v>3</v>
      </c>
      <c r="F11" s="5"/>
      <c r="G11" s="5"/>
      <c r="H11" s="5">
        <f>IF(OR(รายการใบแจ้งหนี้[[#This Row],[ค่าธรรมเนียมคงที่]]&lt;&gt;"",AND(รายการใบแจ้งหนี้[[#This Row],[อัตราต่อชั่วโมง]]&lt;&gt;"",รายการใบแจ้งหนี้[[#This Row],[ชั่วโมง]]&lt;&gt;"")),(รายการใบแจ้งหนี้[[#This Row],[อัตราต่อชั่วโมง]]*รายการใบแจ้งหนี้[[#This Row],[ชั่วโมง]])+รายการใบแจ้งหนี้[[#This Row],[ค่าธรรมเนียมคงที่]]-รายการใบแจ้งหนี้[[#This Row],[ส่วนลด]],"")</f>
        <v>225</v>
      </c>
    </row>
    <row r="12" spans="1:10" ht="30" customHeight="1" x14ac:dyDescent="0.25">
      <c r="A12" s="16"/>
      <c r="B12" s="40">
        <f ca="1">TODAY()+2</f>
        <v>43237</v>
      </c>
      <c r="C12" s="1" t="s">
        <v>13</v>
      </c>
      <c r="D12" s="5"/>
      <c r="E12" s="32"/>
      <c r="F12" s="5">
        <v>275</v>
      </c>
      <c r="G12" s="5"/>
      <c r="H12" s="5">
        <f>IF(OR(รายการใบแจ้งหนี้[[#This Row],[ค่าธรรมเนียมคงที่]]&lt;&gt;"",AND(รายการใบแจ้งหนี้[[#This Row],[อัตราต่อชั่วโมง]]&lt;&gt;"",รายการใบแจ้งหนี้[[#This Row],[ชั่วโมง]]&lt;&gt;"")),(รายการใบแจ้งหนี้[[#This Row],[อัตราต่อชั่วโมง]]*รายการใบแจ้งหนี้[[#This Row],[ชั่วโมง]])+รายการใบแจ้งหนี้[[#This Row],[ค่าธรรมเนียมคงที่]]-รายการใบแจ้งหนี้[[#This Row],[ส่วนลด]],"")</f>
        <v>275</v>
      </c>
    </row>
    <row r="13" spans="1:10" ht="30" customHeight="1" x14ac:dyDescent="0.25">
      <c r="A13" s="16"/>
      <c r="B13" s="40"/>
      <c r="C13" s="1"/>
      <c r="D13" s="5"/>
      <c r="E13" s="32"/>
      <c r="F13" s="5"/>
      <c r="G13" s="5"/>
      <c r="H13" s="5" t="str">
        <f>IF(OR(รายการใบแจ้งหนี้[[#This Row],[ค่าธรรมเนียมคงที่]]&lt;&gt;"",AND(รายการใบแจ้งหนี้[[#This Row],[อัตราต่อชั่วโมง]]&lt;&gt;"",รายการใบแจ้งหนี้[[#This Row],[ชั่วโมง]]&lt;&gt;"")),(รายการใบแจ้งหนี้[[#This Row],[อัตราต่อชั่วโมง]]*รายการใบแจ้งหนี้[[#This Row],[ชั่วโมง]])+รายการใบแจ้งหนี้[[#This Row],[ค่าธรรมเนียมคงที่]]-รายการใบแจ้งหนี้[[#This Row],[ส่วนลด]],"")</f>
        <v/>
      </c>
    </row>
    <row r="14" spans="1:10" ht="30" customHeight="1" x14ac:dyDescent="0.25">
      <c r="A14" s="16"/>
      <c r="B14" s="40"/>
      <c r="C14" s="1"/>
      <c r="D14" s="5"/>
      <c r="E14" s="32"/>
      <c r="F14" s="5"/>
      <c r="G14" s="5"/>
      <c r="H14" s="5" t="str">
        <f>IF(OR(รายการใบแจ้งหนี้[[#This Row],[ค่าธรรมเนียมคงที่]]&lt;&gt;"",AND(รายการใบแจ้งหนี้[[#This Row],[อัตราต่อชั่วโมง]]&lt;&gt;"",รายการใบแจ้งหนี้[[#This Row],[ชั่วโมง]]&lt;&gt;"")),(รายการใบแจ้งหนี้[[#This Row],[อัตราต่อชั่วโมง]]*รายการใบแจ้งหนี้[[#This Row],[ชั่วโมง]])+รายการใบแจ้งหนี้[[#This Row],[ค่าธรรมเนียมคงที่]]-รายการใบแจ้งหนี้[[#This Row],[ส่วนลด]],"")</f>
        <v/>
      </c>
    </row>
    <row r="15" spans="1:10" ht="30" customHeight="1" x14ac:dyDescent="0.25">
      <c r="A15" s="16"/>
      <c r="B15" s="40"/>
      <c r="C15" s="1"/>
      <c r="D15" s="5"/>
      <c r="E15" s="32"/>
      <c r="F15" s="5"/>
      <c r="G15" s="5"/>
      <c r="H15" s="5" t="str">
        <f>IF(OR(รายการใบแจ้งหนี้[[#This Row],[ค่าธรรมเนียมคงที่]]&lt;&gt;"",AND(รายการใบแจ้งหนี้[[#This Row],[อัตราต่อชั่วโมง]]&lt;&gt;"",รายการใบแจ้งหนี้[[#This Row],[ชั่วโมง]]&lt;&gt;"")),(รายการใบแจ้งหนี้[[#This Row],[อัตราต่อชั่วโมง]]*รายการใบแจ้งหนี้[[#This Row],[ชั่วโมง]])+รายการใบแจ้งหนี้[[#This Row],[ค่าธรรมเนียมคงที่]]-รายการใบแจ้งหนี้[[#This Row],[ส่วนลด]],"")</f>
        <v/>
      </c>
    </row>
    <row r="16" spans="1:10" ht="30" customHeight="1" x14ac:dyDescent="0.25">
      <c r="A16" s="16"/>
      <c r="B16" s="42"/>
      <c r="C16" s="42"/>
      <c r="D16" s="42"/>
      <c r="E16" s="42"/>
      <c r="F16" s="42"/>
      <c r="G16" s="33" t="s">
        <v>29</v>
      </c>
      <c r="H16" s="34">
        <f>SUM(รายการใบแจ้งหนี้[ผลรวม])</f>
        <v>1025</v>
      </c>
    </row>
    <row r="17" spans="1:8" ht="30" customHeight="1" x14ac:dyDescent="0.25">
      <c r="A17" s="16"/>
      <c r="B17" s="42" t="str">
        <f>"สั่งจ่ายเช็คทั้งหมดให้กับ &amp;ชื่อบริษัท "&amp;ชื่อบริษัท&amp;"."</f>
        <v>สั่งจ่ายเช็คทั้งหมดให้กับ &amp;ชื่อบริษัท สถาบันออกแบบกราฟิก.</v>
      </c>
      <c r="C17" s="42"/>
      <c r="D17" s="42"/>
      <c r="E17" s="42"/>
      <c r="F17" s="42"/>
      <c r="G17" s="35" t="s">
        <v>30</v>
      </c>
      <c r="H17" s="36">
        <v>200</v>
      </c>
    </row>
    <row r="18" spans="1:8" ht="30" customHeight="1" x14ac:dyDescent="0.25">
      <c r="A18" s="16"/>
      <c r="B18" s="43" t="s">
        <v>6</v>
      </c>
      <c r="C18" s="43"/>
      <c r="D18" s="43"/>
      <c r="E18" s="43"/>
      <c r="F18" s="43"/>
      <c r="G18" s="39" t="s">
        <v>31</v>
      </c>
      <c r="H18" s="37">
        <f>ผลรวมย่อยใบแจ้งหนี้-เงินฝาก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26" priority="2">
      <formula>$E3&lt;&gt;""</formula>
    </cfRule>
  </conditionalFormatting>
  <conditionalFormatting sqref="E7">
    <cfRule type="expression" dxfId="25" priority="1">
      <formula>$E$7&lt;&gt;""</formula>
    </cfRule>
  </conditionalFormatting>
  <dataValidations xWindow="872" yWindow="452" count="49">
    <dataValidation type="list" errorStyle="warning" allowBlank="1" showInputMessage="1" showErrorMessage="1" error="เลือกชื่อของลูกค้าจากรายการ เลือก ยกเลิก แล้วกด ALT+ลูกศรลงเพื่อเปิดรายการดรอปดาวน์ จากนั้นกด ENTER เพื่อเลือก" prompt="เลือกชื่อของลูกค้าในเซลล์นี้ กด ALT+ลูกศรลงเพื่อเปิดรายการดรอปดาวน์ จากนั้นกด ENTER เพื่อเลือก เพิ่มลูกค้าเพิ่มเติมลงในเวิร์กชีตลูกค้าเพื่อขยายรายการการเลือก" sqref="C5" xr:uid="{00000000-0002-0000-0000-000000000000}">
      <formula1>ค้นหาลูกค้า</formula1>
    </dataValidation>
    <dataValidation allowBlank="1" showInputMessage="1" showErrorMessage="1" prompt="สร้างใบแจ้งหนี้บริการในเวิร์กบุ๊กนี้ ใส่รายละเอียดของบริษัทและใบแจ้งหนี้ลงในเวิร์กชีตนี้ และรายละเอียดของลูกค้าลงในเวิร์กชีตลูกค้า เลือกเซลล์ J1 เพื่อนำทางไปยังเวิร์กชีตลูกค้า" sqref="A1" xr:uid="{00000000-0002-0000-0000-000001000000}"/>
    <dataValidation allowBlank="1" showInputMessage="1" showErrorMessage="1" prompt="ชื่อเรื่องของเวิร์กชีตนี้อยู่ในเซลล์นี้ ใส่ชื่อบริษัทลงในเซลล์ด้านล่าง ใส่หมายเลขใบแจ้งหนี้ วันที่ใบแจ้งหนี้ และวันครบกำหนดในเซลล์ H1, H2 และ H3" sqref="B1" xr:uid="{00000000-0002-0000-0000-000002000000}"/>
    <dataValidation allowBlank="1" showInputMessage="1" showErrorMessage="1" prompt="ใส่ชื่อบริษัทที่เรียกเก็บเงินในเซลล์นี้ รายละเอียดของบริษัทที่เรียกเก็บเงินในเซลล์ B3 ถึง E4 และรายละเอียดใบแจ้งหนี้ในตาราง ตั้งแต่เซลล์ B9" sqref="B2" xr:uid="{00000000-0002-0000-0000-000003000000}"/>
    <dataValidation allowBlank="1" showInputMessage="1" showErrorMessage="1" prompt="ใส่ที่อยู่ของบริษัทที่เรียกเก็บเงินในเซลล์นี้" sqref="B3" xr:uid="{00000000-0002-0000-0000-000004000000}"/>
    <dataValidation allowBlank="1" showInputMessage="1" showErrorMessage="1" prompt="ใส่อำเภอ จังหวัด และรหัสไปรษณีย์ในเซลล์นี้" sqref="B4" xr:uid="{00000000-0002-0000-0000-000005000000}"/>
    <dataValidation allowBlank="1" showInputMessage="1" showErrorMessage="1" prompt="ใส่หมายเลขโทรศัพท์ของบริษัทที่เรียกเก็บเงินในเซลล์นี้" sqref="D3" xr:uid="{00000000-0002-0000-0000-000006000000}"/>
    <dataValidation allowBlank="1" showInputMessage="1" showErrorMessage="1" prompt="ใส่หมายเลขโทรสารของบริษัทที่เรียกเก็บเงินในเซลล์นี้" sqref="D4" xr:uid="{00000000-0002-0000-0000-000007000000}"/>
    <dataValidation allowBlank="1" showInputMessage="1" showErrorMessage="1" prompt="ใส่ที่อยู่อีเมลของบริษัทที่เรียกเก็บเงินในเซลล์นี้" sqref="E3" xr:uid="{00000000-0002-0000-0000-000008000000}"/>
    <dataValidation allowBlank="1" showInputMessage="1" showErrorMessage="1" prompt="ใส่ที่อยู่เว็บไซต์ของบริษัทที่เรียกเก็บเงินในเซลล์นี้" sqref="E4" xr:uid="{00000000-0002-0000-0000-000009000000}"/>
    <dataValidation allowBlank="1" showInputMessage="1" showErrorMessage="1" prompt="ข้อมูล เรียกเก็บเงินที่ จะถูกอัปเดตโดยอัตโนมัติในแถว 5 ถึง 8 โดยขึ้นอยู่กับการเลือกในเซลล์ด้านขวา ใส่คำอธิบายใยแจ้งหนี้ในเซลล์ G6" sqref="B5" xr:uid="{00000000-0002-0000-0000-00000A000000}"/>
    <dataValidation allowBlank="1" showInputMessage="1" showErrorMessage="1" prompt="ที่อยู่ลูกค้าจะถูกอัปเดตโดยอัตโนมัติในเซลล์ C6 ถึง C8" sqref="B6:B8" xr:uid="{00000000-0002-0000-0000-00000B000000}"/>
    <dataValidation allowBlank="1" showInputMessage="1" showErrorMessage="1" prompt="ที่อยู่ลูกค้าจะถูกอัปเดตโดยอัตโนมัติในเซลล์นี้" sqref="C6" xr:uid="{00000000-0002-0000-0000-00000C000000}"/>
    <dataValidation allowBlank="1" showInputMessage="1" showErrorMessage="1" prompt="ที่อยู่ลูกค้า 2 จะถูกอัปเดตโดยอัตโนมัติในเซลล์นี้" sqref="C7" xr:uid="{00000000-0002-0000-0000-00000D000000}"/>
    <dataValidation allowBlank="1" showInputMessage="1" showErrorMessage="1" prompt="อำเภอ จังหวัด และรหัสไปรษณีย์ของลูกค้าจะถูกอัปเดตโดยอัตโนมัติในเซลล์นี้" sqref="C8" xr:uid="{00000000-0002-0000-0000-00000E000000}"/>
    <dataValidation allowBlank="1" showInputMessage="1" showErrorMessage="1" prompt="หมายเลขโทรศัพท์ลูกค้าจะถูกอัปเดตโดยอัตโนมัติในเซลล์ทางด้านขวา" sqref="D5" xr:uid="{00000000-0002-0000-0000-00000F000000}"/>
    <dataValidation allowBlank="1" showInputMessage="1" showErrorMessage="1" prompt="หมายเลขโทรศัพท์ลูกค้าจะถูกอัปเดตโดยอัตโนมัติในเซลล์นี้" sqref="E5" xr:uid="{00000000-0002-0000-0000-000010000000}"/>
    <dataValidation allowBlank="1" showInputMessage="1" showErrorMessage="1" prompt="หมายเลขโทรสารลูกค้าจะถูกอัปเดตโดยอัตโนมัติในเซลล์ทางด้านขวา" sqref="D6" xr:uid="{00000000-0002-0000-0000-000011000000}"/>
    <dataValidation allowBlank="1" showInputMessage="1" showErrorMessage="1" prompt="ภาษีลูกค้าจะถูกอัปเดตโดยอัตโนมัติในเซลล์นี้" sqref="E6" xr:uid="{00000000-0002-0000-0000-000012000000}"/>
    <dataValidation allowBlank="1" showInputMessage="1" showErrorMessage="1" prompt="ที่อยู่อีเมลลูกค้าจะถูกอัปเดตโดยอัตโนมัติในเซลล์ทางด้านขวา" sqref="D7" xr:uid="{00000000-0002-0000-0000-000013000000}"/>
    <dataValidation allowBlank="1" showInputMessage="1" showErrorMessage="1" prompt="ที่อยู่อีเมลลูกค้าจะถูกอัปเดตโดยอัตโนมัติในเซลล์นี้" sqref="E7" xr:uid="{00000000-0002-0000-0000-000014000000}"/>
    <dataValidation allowBlank="1" showInputMessage="1" showErrorMessage="1" prompt="ชื่อที่ติดต่อลูกค้าจะถูกอัปเดตในเซลล์ทางด้านขวาโดยอัตโนมัติ" sqref="D8" xr:uid="{00000000-0002-0000-0000-000015000000}"/>
    <dataValidation allowBlank="1" showInputMessage="1" showErrorMessage="1" prompt="ชื่อที่ติดต่อลูกค้าจะถูกอัปเดตในเซลล์นี้โดยอัตโนมัติ" sqref="E8" xr:uid="{00000000-0002-0000-0000-000016000000}"/>
    <dataValidation allowBlank="1" showInputMessage="1" showErrorMessage="1" prompt="ใส่หมายเลขใบแจ้งหนี้ในเซลล์ทางด้านขวา" sqref="G1" xr:uid="{00000000-0002-0000-0000-000017000000}"/>
    <dataValidation allowBlank="1" showInputMessage="1" showErrorMessage="1" prompt="ใส่หมายเลขใบแจ้งหนี้ในเซลล์นี้" sqref="H1" xr:uid="{00000000-0002-0000-0000-000018000000}"/>
    <dataValidation allowBlank="1" showInputMessage="1" showErrorMessage="1" prompt="ใส่วันที่ของใบแจ้งหนี้ในเซลล์ทางด้านขวา" sqref="G2" xr:uid="{00000000-0002-0000-0000-000019000000}"/>
    <dataValidation allowBlank="1" showInputMessage="1" showErrorMessage="1" prompt="ใส่วันที่ของใบแจ้งหนี้ในเซลล์นี้" sqref="H2" xr:uid="{00000000-0002-0000-0000-00001A000000}"/>
    <dataValidation allowBlank="1" showInputMessage="1" showErrorMessage="1" prompt="ใส่วันครบกำหนดในเซลล์ทางด้านขวา" sqref="G3" xr:uid="{00000000-0002-0000-0000-00001B000000}"/>
    <dataValidation allowBlank="1" showInputMessage="1" showErrorMessage="1" prompt="ใส่วันครบกำหนดในเซลล์นี้" sqref="H3" xr:uid="{00000000-0002-0000-0000-00001C000000}"/>
    <dataValidation allowBlank="1" showInputMessage="1" showErrorMessage="1" prompt="ใส่คำอธิบายใบแจ้งหนี้ในเซลล์ด้านล่าง" sqref="G5:H5" xr:uid="{00000000-0002-0000-0000-00001D000000}"/>
    <dataValidation allowBlank="1" showInputMessage="1" showErrorMessage="1" prompt="ใส่คำอธิบายใบแจ้งหนี้ในเซลล์นี้" sqref="G6:H8" xr:uid="{00000000-0002-0000-0000-00001E000000}"/>
    <dataValidation allowBlank="1" showInputMessage="1" showErrorMessage="1" prompt="ใส่วันที่ในคอลัมน์นี้ภายใต้ส่วนหัวนี้" sqref="B9" xr:uid="{00000000-0002-0000-0000-00001F000000}"/>
    <dataValidation allowBlank="1" showInputMessage="1" showErrorMessage="1" prompt="ใส่คำอธิบายในคอลัมน์นี้ภายใต้ส่วนหัวนี้" sqref="C9" xr:uid="{00000000-0002-0000-0000-000020000000}"/>
    <dataValidation allowBlank="1" showInputMessage="1" showErrorMessage="1" prompt="ใส่อัตราต่อชั่วโมงในคอลัมน์นี้ภายใต้ส่วนหัวนี้" sqref="D9" xr:uid="{00000000-0002-0000-0000-000021000000}"/>
    <dataValidation allowBlank="1" showInputMessage="1" showErrorMessage="1" prompt="ใส่ชั่วโมงในคอลัมน์นี้ภายใต้ส่วนหัวนี้" sqref="E9" xr:uid="{00000000-0002-0000-0000-000022000000}"/>
    <dataValidation allowBlank="1" showInputMessage="1" showErrorMessage="1" prompt="ใส่ค่าธรรมเนียมคงที่ในคอลัมน์นี้ภายใต้ส่วนหัวนี้" sqref="F9" xr:uid="{00000000-0002-0000-0000-000023000000}"/>
    <dataValidation allowBlank="1" showInputMessage="1" showErrorMessage="1" prompt="ใส่ส่วนลดในคอลัมน์นี้ภายใต้ส่วนหัวนี้" sqref="G9" xr:uid="{00000000-0002-0000-0000-000024000000}"/>
    <dataValidation allowBlank="1" showInputMessage="1" showErrorMessage="1" prompt="ผลรวมจะถูกคำนวณโดยอัตโนมัติในคอลัมน์นี้ภายใต้หัวเรื่องนี้" sqref="H9" xr:uid="{00000000-0002-0000-0000-000025000000}"/>
    <dataValidation allowBlank="1" showInputMessage="1" showErrorMessage="1" prompt="ผลรวมย่อยในใบแจ้งหนี้จะถูกคำนวณโดยอัตโนมัติในเซลล์ทางด้านขวา" sqref="G16" xr:uid="{00000000-0002-0000-0000-000026000000}"/>
    <dataValidation allowBlank="1" showInputMessage="1" showErrorMessage="1" prompt="ผลรวมย่อยในใบแจ้งหนี้จะถูกคำนวณโดยอัตโนมัติในเซลล์นี้" sqref="H16" xr:uid="{00000000-0002-0000-0000-000027000000}"/>
    <dataValidation allowBlank="1" showInputMessage="1" showErrorMessage="1" prompt="ใส่จำนวนเงินฝากในเซลล์ทางด้านขวา" sqref="G17" xr:uid="{00000000-0002-0000-0000-000028000000}"/>
    <dataValidation allowBlank="1" showInputMessage="1" showErrorMessage="1" prompt="ใส่จำนวนเงินฝากในเซลล์นี้" sqref="H17" xr:uid="{00000000-0002-0000-0000-000029000000}"/>
    <dataValidation allowBlank="1" showInputMessage="1" showErrorMessage="1" prompt="วันครบกำหนดทั้งหมดจะถูกคำนวณโดยอัตโนมัติในเซลล์ทางด้านขวา" sqref="G18" xr:uid="{00000000-0002-0000-0000-00002A000000}"/>
    <dataValidation allowBlank="1" showInputMessage="1" showErrorMessage="1" prompt="วันครบกำหนดทั้งหมดจะถูกคำนวณโดยอัตโนมัติในเซลล์นี้" sqref="H18" xr:uid="{00000000-0002-0000-0000-00002B000000}"/>
    <dataValidation allowBlank="1" showInputMessage="1" showErrorMessage="1" prompt="ใส่จำนวนวันที่ผลรวมจะครบกำหนดเพื่อแทนที่ &lt;#&gt; แรกในเซลล์นี้ และใส่เปอร์เซ็นต์ที่เรียกเก็บสำหรับบริการเกินกำหนดใน &lt;#&gt; ที่สอง" sqref="B18:F18" xr:uid="{00000000-0002-0000-0000-00002C000000}"/>
    <dataValidation allowBlank="1" showInputMessage="1" showErrorMessage="1" prompt="ชื่อบริษัทจะผนวกในเซลล์นี้โดยอัตโนมัติ" sqref="B17:F17" xr:uid="{00000000-0002-0000-0000-00002D000000}"/>
    <dataValidation allowBlank="1" showInputMessage="1" showErrorMessage="1" prompt="ใส่หมายเลขโทรศัพท์ของบริษัทที่เรียกเก็บเงินในเซลล์ด้านขวา" sqref="C3" xr:uid="{00000000-0002-0000-0000-00002E000000}"/>
    <dataValidation allowBlank="1" showInputMessage="1" showErrorMessage="1" prompt="ใส่หมายเลขโทรสารของบริษัทที่เรียกเก็บเงินในเซลล์ด้านขวา" sqref="C4" xr:uid="{00000000-0002-0000-0000-00002F000000}"/>
    <dataValidation allowBlank="1" showInputMessage="1" showErrorMessage="1" prompt="ลิงก์นำทางไปยังเวิร์กชีตลูกค้า เซลล์นี้จะไม่ถูกพิมพ์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4:F4" r:id="rId3" tooltip="เลือกเพื่อไปยังเว็บไซต์" display="www.tailspintoys.com" xr:uid="{00000000-0004-0000-0000-000002000000}"/>
    <hyperlink ref="E3:F3" r:id="rId4" tooltip="เลือกเพื่อส่งอีเมล" display="CustomerService@tailspintoys.com" xr:uid="{00000000-0004-0000-0000-000003000000}"/>
    <hyperlink ref="J1" location="ลูกค้า!A1" tooltip="เลือกเพื่อนำทางไปยังเวิร์กชีตลูกค้า" display="ลูกค้า" xr:uid="{00000000-0004-0000-0000-000004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25"/>
  <cols>
    <col min="1" max="1" width="2.625" style="7" customWidth="1"/>
    <col min="2" max="2" width="22.625" style="7" customWidth="1"/>
    <col min="3" max="3" width="18.75" style="7" customWidth="1"/>
    <col min="4" max="4" width="24.75" style="7" customWidth="1"/>
    <col min="5" max="5" width="22.25" style="7" customWidth="1"/>
    <col min="6" max="6" width="26.625" style="7" customWidth="1"/>
    <col min="7" max="7" width="17.25" style="7" customWidth="1"/>
    <col min="8" max="8" width="16.625" style="7" customWidth="1"/>
    <col min="9" max="9" width="18.125" style="7" customWidth="1"/>
    <col min="10" max="10" width="28.5" style="7" customWidth="1"/>
    <col min="11" max="11" width="16.625" style="7" customWidth="1"/>
    <col min="12" max="12" width="2.625" style="7" customWidth="1"/>
    <col min="13" max="13" width="22.625" style="7" customWidth="1"/>
    <col min="14" max="16384" width="9" style="7"/>
  </cols>
  <sheetData>
    <row r="1" spans="2:13" ht="50.1" customHeight="1" x14ac:dyDescent="0.25">
      <c r="B1" s="6" t="s">
        <v>32</v>
      </c>
      <c r="C1" s="6"/>
      <c r="D1" s="6"/>
      <c r="E1" s="6"/>
      <c r="F1" s="6"/>
      <c r="G1" s="6"/>
      <c r="H1" s="6"/>
      <c r="I1" s="6"/>
      <c r="J1" s="6"/>
      <c r="K1" s="6"/>
      <c r="M1" s="38" t="s">
        <v>0</v>
      </c>
    </row>
    <row r="2" spans="2:13" ht="30" customHeight="1" x14ac:dyDescent="0.25">
      <c r="B2" s="8" t="s">
        <v>33</v>
      </c>
      <c r="C2" s="8" t="s">
        <v>35</v>
      </c>
      <c r="D2" s="8" t="s">
        <v>38</v>
      </c>
      <c r="E2" s="9" t="s">
        <v>41</v>
      </c>
      <c r="F2" s="8" t="s">
        <v>43</v>
      </c>
      <c r="G2" s="8" t="s">
        <v>46</v>
      </c>
      <c r="H2" s="8" t="s">
        <v>48</v>
      </c>
      <c r="I2" s="8" t="s">
        <v>49</v>
      </c>
      <c r="J2" s="7" t="s">
        <v>52</v>
      </c>
      <c r="K2" s="8" t="s">
        <v>55</v>
      </c>
    </row>
    <row r="3" spans="2:13" ht="30" customHeight="1" x14ac:dyDescent="0.25">
      <c r="B3" s="10" t="s">
        <v>9</v>
      </c>
      <c r="C3" s="11" t="s">
        <v>36</v>
      </c>
      <c r="D3" s="11" t="s">
        <v>39</v>
      </c>
      <c r="E3" s="12" t="s">
        <v>42</v>
      </c>
      <c r="F3" s="11" t="s">
        <v>44</v>
      </c>
      <c r="G3" s="11" t="s">
        <v>47</v>
      </c>
      <c r="H3" s="41">
        <v>12345</v>
      </c>
      <c r="I3" s="13" t="s">
        <v>50</v>
      </c>
      <c r="J3" s="3" t="s">
        <v>53</v>
      </c>
      <c r="K3" s="13" t="s">
        <v>56</v>
      </c>
    </row>
    <row r="4" spans="2:13" ht="30" customHeight="1" x14ac:dyDescent="0.25">
      <c r="B4" s="10" t="s">
        <v>34</v>
      </c>
      <c r="C4" s="11" t="s">
        <v>37</v>
      </c>
      <c r="D4" s="11" t="s">
        <v>40</v>
      </c>
      <c r="E4" s="12"/>
      <c r="F4" s="11" t="s">
        <v>45</v>
      </c>
      <c r="G4" s="11" t="s">
        <v>47</v>
      </c>
      <c r="H4" s="41">
        <v>9876</v>
      </c>
      <c r="I4" s="13" t="s">
        <v>51</v>
      </c>
      <c r="J4" s="3" t="s">
        <v>54</v>
      </c>
      <c r="K4" s="13" t="s">
        <v>57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ใส่รายละเอียดของลูกค้าลงในเวิร์กชีตลูกค้านี้ ข้อมูลของลูกค้าที่ใส่จะถูกนำไปใช้ในเวิร์กชีตใบแจ้งหนี้ เลือกเซลล์ M1 เพื่อนำทางไปยังเวิร์กชีตใบแจ้งหนี้" sqref="A1" xr:uid="{00000000-0002-0000-0100-000000000000}"/>
    <dataValidation allowBlank="1" showInputMessage="1" showErrorMessage="1" prompt="ชื่อเรื่องของเวิร์กชีตนี้อยู่ในเซลล์นี้" sqref="B1" xr:uid="{00000000-0002-0000-0100-000001000000}"/>
    <dataValidation allowBlank="1" showInputMessage="1" showErrorMessage="1" prompt="ใส่ชื่อบริษัทในคอลัมน์นี้ภายใต้ส่วนหัวนี้ ใช้ตัวกรองส่วนหัวเพื่อค้นหารายการที่ระบุ" sqref="B2" xr:uid="{00000000-0002-0000-0100-000002000000}"/>
    <dataValidation allowBlank="1" showInputMessage="1" showErrorMessage="1" prompt="ใส่ชื่อที่ติดต่อในคอลัมน์นี้ภายใต้ส่วนหัวนี้" sqref="C2" xr:uid="{00000000-0002-0000-0100-000003000000}"/>
    <dataValidation allowBlank="1" showInputMessage="1" showErrorMessage="1" prompt="ใส่ที่อยู่ในคอลัมน์นี้ภายใต้ส่วนหัวนี้" sqref="D2" xr:uid="{00000000-0002-0000-0100-000004000000}"/>
    <dataValidation allowBlank="1" showInputMessage="1" showErrorMessage="1" prompt="ใส่ที่อยู่ 2 ในคอลัมน์นี้ภายใต้ส่วนหัวนี้" sqref="E2" xr:uid="{00000000-0002-0000-0100-000005000000}"/>
    <dataValidation allowBlank="1" showInputMessage="1" showErrorMessage="1" prompt="ใส่อำเภอในคอลัมน์นี้ภายใต้ส่วนหัวนี้" sqref="F2" xr:uid="{00000000-0002-0000-0100-000006000000}"/>
    <dataValidation allowBlank="1" showInputMessage="1" showErrorMessage="1" prompt="ใส่จังหวัดในคอลัมน์นี้ภายใต้ส่วนหัวนี้" sqref="G2" xr:uid="{00000000-0002-0000-0100-000007000000}"/>
    <dataValidation allowBlank="1" showInputMessage="1" showErrorMessage="1" prompt="ใส่รหัสไปรษณีย์ในคอลัมน์นี้ภายใต้ส่วนหัวนี้" sqref="H2" xr:uid="{00000000-0002-0000-0100-000008000000}"/>
    <dataValidation allowBlank="1" showInputMessage="1" showErrorMessage="1" prompt="ใส่หมายเลขโทรศัพท์ในคอลัมน์นี้ภายใต้ส่วนหัวนี้" sqref="I2" xr:uid="{00000000-0002-0000-0100-000009000000}"/>
    <dataValidation allowBlank="1" showInputMessage="1" showErrorMessage="1" prompt="ใส่ที่อยู่อีเมลในคอลัมน์นี้ภายใต้ส่วนหัวนี้" sqref="J2" xr:uid="{00000000-0002-0000-0100-00000A000000}"/>
    <dataValidation allowBlank="1" showInputMessage="1" showErrorMessage="1" prompt="ใส่หมายเลขแฟกซ์ในคอลัมน์นี้ภายใต้ส่วนหัวนี้" sqref="K2" xr:uid="{00000000-0002-0000-0100-00000B000000}"/>
    <dataValidation allowBlank="1" showInputMessage="1" showErrorMessage="1" prompt="ลิงก์นำทางไปยังเวิร์กชีตใบแจ้งหนี้ เซลล์นี้จะไม่ถูกพิมพ์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ใบแจ้งหนี้บริการ!A1" tooltip="เลือกเพื่อนำทางไปยังเวิร์กชีตใบแจ้งหนี้เชิงพาณิชย์" display="ใบแจ้งหนี้บริการ" xr:uid="{00000000-0004-0000-0100-000002000000}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ใบแจ้งหนี้บริการ</vt:lpstr>
      <vt:lpstr>ลูกค้า</vt:lpstr>
      <vt:lpstr>ใบแจ้งหนี้บริการ!Print_Area</vt:lpstr>
      <vt:lpstr>ลูกค้า!Print_Area</vt:lpstr>
      <vt:lpstr>ใบแจ้งหนี้บริการ!Print_Titles</vt:lpstr>
      <vt:lpstr>ลูกค้า!Print_Titles</vt:lpstr>
      <vt:lpstr>เงินฝาก</vt:lpstr>
      <vt:lpstr>ค้นหาลูกค้า</vt:lpstr>
      <vt:lpstr>ชื่อเรื่อง2</vt:lpstr>
      <vt:lpstr>ชื่อใบเรียกเก็บเงิน</vt:lpstr>
      <vt:lpstr>ชื่อคอลัมน์1</vt:lpstr>
      <vt:lpstr>ชื่อบริษัท</vt:lpstr>
      <vt:lpstr>ผลรวมย่อยใบแจ้งหนี้</vt:lpstr>
      <vt:lpstr>พื้นที่ชื่อแถว1..H3</vt:lpstr>
      <vt:lpstr>พื้นที่ชื่อแถว2..C8</vt:lpstr>
      <vt:lpstr>พื้นที่ชื่อแถว3..E8</vt:lpstr>
      <vt:lpstr>พื้นที่ชื่อแถว4..H18</vt:lpstr>
      <vt:lpstr>พื้นที่ชื่อคอลัมน์1..G6.1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2017-04-21T05:22:01Z</dcterms:created>
  <dcterms:modified xsi:type="dcterms:W3CDTF">2018-05-15T07:03:59Z</dcterms:modified>
</cp:coreProperties>
</file>