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2"/>
  <workbookPr filterPrivacy="1" codeName="ThisWorkbook"/>
  <xr:revisionPtr revIDLastSave="6" documentId="13_ncr:1_{D9F16B52-6478-4C7E-B530-263C4F72BCC3}" xr6:coauthVersionLast="47" xr6:coauthVersionMax="47" xr10:uidLastSave="{91E94D93-1F69-447B-ACD2-98E850EA91A3}"/>
  <bookViews>
    <workbookView xWindow="-120" yWindow="-120" windowWidth="28950" windowHeight="16065" xr2:uid="{00000000-000D-0000-FFFF-FFFF00000000}"/>
  </bookViews>
  <sheets>
    <sheet name="ใบแจ้งหนี้เชิงพาณิชย์" sheetId="1" r:id="rId1"/>
    <sheet name="ลูกค้า" sheetId="3" r:id="rId2"/>
  </sheets>
  <definedNames>
    <definedName name="_xlnm.Print_Area" localSheetId="0">ใบแจ้งหนี้เชิงพาณิชย์!$A:$I</definedName>
    <definedName name="_xlnm.Print_Area" localSheetId="1">ลูกค้า!$A:$L</definedName>
    <definedName name="_xlnm.Print_Titles" localSheetId="0">ใบแจ้งหนี้เชิงพาณิชย์!$8:$8</definedName>
    <definedName name="_xlnm.Print_Titles" localSheetId="1">ลูกค้า!$2:$2</definedName>
    <definedName name="ค้นหาลูกค้า">CustomerList[ชื่อบริษัท]</definedName>
    <definedName name="ค่าขนส่ง">ใบแจ้งหนี้เชิงพาณิชย์!$H$17</definedName>
    <definedName name="เงินฝาก">ใบแจ้งหนี้เชิงพาณิชย์!$H$18</definedName>
    <definedName name="ชื่อคอลัมน์1">รายการใบแจ้งหนี้[[#Headers],[วันที่]]</definedName>
    <definedName name="ชื่อบริษัท">ใบแจ้งหนี้เชิงพาณิชย์!$B$1</definedName>
    <definedName name="ชื่อใบเรียกเก็บเงิน">ใบแจ้งหนี้เชิงพาณิชย์!$C$4</definedName>
    <definedName name="ชื่อเรื่อง2">CustomerList[[#Headers],[ชื่อบริษัท]]</definedName>
    <definedName name="ผลรวมย่อยใบแจ้งหนี้">ใบแจ้งหนี้เชิงพาณิชย์!$H$14</definedName>
    <definedName name="พื้นที่ชื่อเรื่องแถว1..C6">ใบแจ้งหนี้เชิงพาณิชย์!$B$4</definedName>
    <definedName name="พื้นที่ชื่อเรื่องแถว2..E5">ใบแจ้งหนี้เชิงพาณิชย์!$D$4</definedName>
    <definedName name="พื้นที่ชื่อเรื่องแถว3..H5">ใบแจ้งหนี้เชิงพาณิชย์!$G$4</definedName>
    <definedName name="พื้นที่ชื่อเรื่องแถว4..H20">ใบแจ้งหนี้เชิงพาณิชย์!$G$14</definedName>
    <definedName name="ภาษีการขาย">ใบแจ้งหนี้เชิงพาณิชย์!$H$16</definedName>
    <definedName name="อัตราภาษีการขาย">ใบแจ้งหนี้เชิงพาณิชย์!$H$15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B18" i="1"/>
  <c r="E6" i="1"/>
  <c r="E5" i="1"/>
  <c r="E4" i="1"/>
  <c r="B9" i="1" l="1"/>
  <c r="H5" i="1"/>
  <c r="C7" i="1" l="1"/>
  <c r="C6" i="1" l="1"/>
  <c r="H6" i="1" l="1"/>
  <c r="C5" i="1"/>
  <c r="H9" i="1" l="1"/>
  <c r="H10" i="1"/>
  <c r="H11" i="1"/>
  <c r="H12" i="1"/>
  <c r="H13" i="1"/>
  <c r="H14" i="1" l="1"/>
  <c r="H16" i="1" l="1"/>
</calcChain>
</file>

<file path=xl/sharedStrings.xml><?xml version="1.0" encoding="utf-8"?>
<sst xmlns="http://schemas.openxmlformats.org/spreadsheetml/2006/main" count="62" uniqueCount="60">
  <si>
    <t>TAILSPIN TOYS</t>
  </si>
  <si>
    <t>เรียกเก็บที่:</t>
  </si>
  <si>
    <t>ที่อยู่:</t>
  </si>
  <si>
    <t>วันที่</t>
  </si>
  <si>
    <t>ยอดรวมจะครบกำหนดชำระใน 10 วัน บัญชีครบกำหนดจะมีดอกเบี้ยเพิ่มขึ้น 2% ต่อเดือน</t>
  </si>
  <si>
    <t>อัมพร บุญหลวง</t>
  </si>
  <si>
    <t>รายการที่ #</t>
  </si>
  <si>
    <t>โทรศัพท์:</t>
  </si>
  <si>
    <t>หมายเลขโทรสาร:</t>
  </si>
  <si>
    <t>อีเมล:</t>
  </si>
  <si>
    <t>คำอธิบาย</t>
  </si>
  <si>
    <t>บล็อกไม้</t>
  </si>
  <si>
    <t>123 Main Street</t>
  </si>
  <si>
    <t>Ocean View, MO 12345</t>
  </si>
  <si>
    <t>ปริมาณ</t>
  </si>
  <si>
    <t>ราคาต่อหน่วย</t>
  </si>
  <si>
    <t>tailspin@interestingsite.com</t>
  </si>
  <si>
    <t>www.tailspintoys.com</t>
  </si>
  <si>
    <t>ใบแจ้งหนี้ #:</t>
  </si>
  <si>
    <t>วันที่ใบแจ้งหนี้:</t>
  </si>
  <si>
    <t>ที่ติดต่อ:</t>
  </si>
  <si>
    <t>ส่วนลด</t>
  </si>
  <si>
    <t>ผลรวมย่อยของใบแจ้งหนี้</t>
  </si>
  <si>
    <t>อัตราภาษี</t>
  </si>
  <si>
    <t>ภาษีการขาย</t>
  </si>
  <si>
    <t>การขนส่ง</t>
  </si>
  <si>
    <t>เงินฝากที่ได้รับ</t>
  </si>
  <si>
    <t>รวม</t>
  </si>
  <si>
    <t>ผลรวม</t>
  </si>
  <si>
    <t>ลูกค้า</t>
  </si>
  <si>
    <t>ชื่อบริษัท</t>
  </si>
  <si>
    <t>Contoso, Ltd</t>
  </si>
  <si>
    <t>ข้อมูลที่ติดต่อ</t>
  </si>
  <si>
    <t>มโน ตันตยกุล</t>
  </si>
  <si>
    <t>ชนิภรณ์ เจตน์จิราวัฒน์</t>
  </si>
  <si>
    <t>ที่อยู่</t>
  </si>
  <si>
    <t>345 Cherry Street</t>
  </si>
  <si>
    <t>567 Walnut Lane</t>
  </si>
  <si>
    <t>ADDRESS2</t>
  </si>
  <si>
    <t>Suite 123</t>
  </si>
  <si>
    <t>เมือง</t>
  </si>
  <si>
    <t>Albany</t>
  </si>
  <si>
    <t>Moline</t>
  </si>
  <si>
    <t>จังหวัด</t>
  </si>
  <si>
    <t>SD</t>
  </si>
  <si>
    <t>MO</t>
  </si>
  <si>
    <t>รหัสไปรษณีย์</t>
  </si>
  <si>
    <t>09876</t>
  </si>
  <si>
    <t>โทรศัพท์</t>
  </si>
  <si>
    <t>432-555-0178</t>
  </si>
  <si>
    <t>432-555-0189</t>
  </si>
  <si>
    <t>อีเมล</t>
  </si>
  <si>
    <t>mano@excellentwebsite.com</t>
  </si>
  <si>
    <t>contoso@websitegoeshere.com</t>
  </si>
  <si>
    <t>โทรสาร</t>
  </si>
  <si>
    <t>432-555-0187</t>
  </si>
  <si>
    <t>432-555-0123</t>
  </si>
  <si>
    <t>ใบแจ้งหนี้เชิงพาณิชย์</t>
  </si>
  <si>
    <r>
      <rPr>
        <b/>
        <sz val="11"/>
        <color theme="2" tint="-0.749992370372631"/>
        <rFont val="Leelawadee"/>
        <family val="2"/>
        <charset val="222"/>
      </rPr>
      <t xml:space="preserve">P: </t>
    </r>
    <r>
      <rPr>
        <sz val="11"/>
        <color theme="2" tint="-0.749992370372631"/>
        <rFont val="Leelawadee"/>
        <family val="2"/>
        <charset val="222"/>
      </rPr>
      <t>123-555-0123</t>
    </r>
  </si>
  <si>
    <r>
      <rPr>
        <b/>
        <sz val="11"/>
        <color theme="2" tint="-0.749992370372631"/>
        <rFont val="Leelawadee"/>
        <family val="2"/>
        <charset val="222"/>
      </rPr>
      <t>F:</t>
    </r>
    <r>
      <rPr>
        <sz val="11"/>
        <color theme="2" tint="-0.749992370372631"/>
        <rFont val="Leelawadee"/>
        <family val="2"/>
        <charset val="222"/>
      </rPr>
      <t xml:space="preserve"> 123-555-0124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</si>
</sst>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87" formatCode="_(* #,##0_);_(* \(#,##0\);_(* &quot;-&quot;_);_(@_)"/>
    <numFmt numFmtId="188" formatCode="_(* #,##0.00_);_(* \(#,##0.00\);_(* &quot;-&quot;??_);_(@_)"/>
    <numFmt numFmtId="189" formatCode="0;0;;@"/>
    <numFmt numFmtId="190" formatCode="[&lt;=9999999]###\-####;###\-###\-####"/>
    <numFmt numFmtId="191" formatCode="&quot;฿&quot;#,##0.00"/>
    <numFmt numFmtId="192" formatCode="[&lt;=99999999][$-1000000]0\-####\-####;[$-1000000]#\-####\-####"/>
  </numFmts>
  <fonts count="27" x14ac:knownFonts="1">
    <font>
      <sz val="11"/>
      <color theme="3"/>
      <name val="Leelawadee"/>
      <family val="2"/>
      <charset val="222"/>
    </font>
    <font>
      <b/>
      <sz val="10"/>
      <name val="Arial"/>
      <family val="2"/>
    </font>
    <font>
      <sz val="10"/>
      <name val="Cordia New"/>
      <family val="2"/>
      <scheme val="minor"/>
    </font>
    <font>
      <sz val="11"/>
      <color theme="1"/>
      <name val="Leelawadee"/>
      <family val="2"/>
      <charset val="222"/>
    </font>
    <font>
      <sz val="11"/>
      <color theme="0"/>
      <name val="Leelawadee"/>
      <family val="2"/>
      <charset val="222"/>
    </font>
    <font>
      <sz val="11"/>
      <color rgb="FF9C0006"/>
      <name val="Leelawadee"/>
      <family val="2"/>
      <charset val="222"/>
    </font>
    <font>
      <b/>
      <sz val="11"/>
      <color rgb="FFFA7D00"/>
      <name val="Leelawadee"/>
      <family val="2"/>
      <charset val="222"/>
    </font>
    <font>
      <b/>
      <sz val="11"/>
      <color theme="0"/>
      <name val="Leelawadee"/>
      <family val="2"/>
      <charset val="222"/>
    </font>
    <font>
      <sz val="11"/>
      <color theme="3"/>
      <name val="Leelawadee"/>
      <family val="2"/>
      <charset val="222"/>
    </font>
    <font>
      <sz val="11"/>
      <color rgb="FF006100"/>
      <name val="Leelawadee"/>
      <family val="2"/>
      <charset val="222"/>
    </font>
    <font>
      <sz val="11"/>
      <color rgb="FF3F3F76"/>
      <name val="Leelawadee"/>
      <family val="2"/>
      <charset val="222"/>
    </font>
    <font>
      <sz val="11"/>
      <color rgb="FFFA7D00"/>
      <name val="Leelawadee"/>
      <family val="2"/>
      <charset val="222"/>
    </font>
    <font>
      <sz val="11"/>
      <color rgb="FF9C5700"/>
      <name val="Leelawadee"/>
      <family val="2"/>
      <charset val="222"/>
    </font>
    <font>
      <b/>
      <sz val="11"/>
      <color rgb="FF3F3F3F"/>
      <name val="Leelawadee"/>
      <family val="2"/>
      <charset val="222"/>
    </font>
    <font>
      <b/>
      <sz val="28"/>
      <color theme="3"/>
      <name val="Leelawadee"/>
      <family val="2"/>
      <charset val="222"/>
    </font>
    <font>
      <b/>
      <sz val="11"/>
      <color theme="1"/>
      <name val="Leelawadee"/>
      <family val="2"/>
      <charset val="222"/>
    </font>
    <font>
      <sz val="11"/>
      <color rgb="FFFF0000"/>
      <name val="Leelawadee"/>
      <family val="2"/>
      <charset val="222"/>
    </font>
    <font>
      <b/>
      <sz val="11"/>
      <color theme="3"/>
      <name val="Leelawadee"/>
      <family val="2"/>
      <charset val="222"/>
    </font>
    <font>
      <b/>
      <sz val="28"/>
      <color theme="4" tint="-0.499984740745262"/>
      <name val="Leelawadee"/>
      <family val="2"/>
      <charset val="222"/>
    </font>
    <font>
      <b/>
      <sz val="28"/>
      <color theme="4"/>
      <name val="Leelawadee"/>
      <family val="2"/>
      <charset val="222"/>
    </font>
    <font>
      <sz val="11"/>
      <color theme="2" tint="-0.749992370372631"/>
      <name val="Leelawadee"/>
      <family val="2"/>
      <charset val="222"/>
    </font>
    <font>
      <b/>
      <sz val="11"/>
      <color theme="2" tint="-0.749992370372631"/>
      <name val="Leelawadee"/>
      <family val="2"/>
      <charset val="222"/>
    </font>
    <font>
      <sz val="10"/>
      <color theme="2" tint="-0.749992370372631"/>
      <name val="Leelawadee"/>
      <family val="2"/>
      <charset val="222"/>
    </font>
    <font>
      <sz val="9"/>
      <color theme="2" tint="-0.749992370372631"/>
      <name val="Leelawadee"/>
      <family val="2"/>
      <charset val="222"/>
    </font>
    <font>
      <sz val="11"/>
      <color theme="3" tint="-0.249977111117893"/>
      <name val="Leelawadee"/>
      <family val="2"/>
      <charset val="222"/>
    </font>
    <font>
      <sz val="11"/>
      <color rgb="FF707070"/>
      <name val="Leelawadee"/>
      <family val="2"/>
      <charset val="222"/>
    </font>
    <font>
      <b/>
      <sz val="22"/>
      <color theme="4" tint="-0.499984740745262"/>
      <name val="Leelawadee"/>
      <family val="2"/>
      <charset val="22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 tint="0.349986266670735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0">
    <border>
      <left/>
      <right/>
      <top/>
      <bottom/>
      <diagonal/>
    </border>
    <border>
      <left/>
      <right style="thick">
        <color theme="4" tint="-0.249946592608417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"/>
      </bottom>
      <diagonal/>
    </border>
    <border>
      <left/>
      <right/>
      <top style="thin">
        <color theme="2" tint="-0.249946592608417"/>
      </top>
      <bottom style="thin">
        <color theme="2" tint="-0.249946592608417"/>
      </bottom>
      <diagonal/>
    </border>
    <border>
      <left/>
      <right/>
      <top/>
      <bottom style="thin">
        <color theme="3" tint="0.599963377788628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horizontal="left" vertical="center" wrapText="1"/>
    </xf>
    <xf numFmtId="0" fontId="8" fillId="0" borderId="0" applyNumberFormat="0" applyFill="0" applyBorder="0" applyAlignment="0" applyProtection="0">
      <alignment vertical="center" wrapText="1"/>
    </xf>
    <xf numFmtId="0" fontId="8" fillId="0" borderId="0" applyNumberFormat="0" applyFill="0" applyBorder="0" applyProtection="0">
      <alignment horizontal="left" wrapText="1" indent="2"/>
    </xf>
    <xf numFmtId="0" fontId="8" fillId="0" borderId="0" applyNumberFormat="0" applyFill="0" applyBorder="0" applyProtection="0">
      <alignment horizontal="left" vertical="top" wrapText="1" indent="2"/>
    </xf>
    <xf numFmtId="9" fontId="3" fillId="0" borderId="0" applyFill="0" applyBorder="0" applyProtection="0">
      <alignment horizontal="right" vertical="center" indent="1"/>
    </xf>
    <xf numFmtId="0" fontId="8" fillId="0" borderId="0" applyNumberFormat="0" applyFill="0" applyBorder="0" applyAlignment="0" applyProtection="0">
      <alignment vertical="center" wrapText="1"/>
    </xf>
    <xf numFmtId="2" fontId="14" fillId="0" borderId="0" applyFill="0" applyBorder="0" applyProtection="0">
      <alignment horizontal="left" vertical="center"/>
    </xf>
    <xf numFmtId="188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91" fontId="8" fillId="0" borderId="0" applyFont="0" applyFill="0" applyBorder="0" applyProtection="0">
      <alignment horizontal="right" vertical="center"/>
    </xf>
    <xf numFmtId="191" fontId="3" fillId="0" borderId="0" applyFill="0" applyBorder="0" applyProtection="0">
      <alignment horizontal="right" vertical="center" indent="1"/>
    </xf>
    <xf numFmtId="0" fontId="8" fillId="0" borderId="0" applyNumberFormat="0" applyFill="0" applyProtection="0">
      <alignment horizontal="right" vertical="top" indent="2"/>
    </xf>
    <xf numFmtId="0" fontId="8" fillId="0" borderId="0" applyNumberFormat="0" applyFill="0" applyBorder="0" applyProtection="0">
      <alignment horizontal="right" indent="2"/>
    </xf>
    <xf numFmtId="0" fontId="8" fillId="2" borderId="2" applyNumberFormat="0" applyFont="0" applyAlignment="0" applyProtection="0"/>
    <xf numFmtId="0" fontId="15" fillId="0" borderId="3" applyNumberFormat="0" applyFill="0" applyAlignment="0" applyProtection="0"/>
    <xf numFmtId="0" fontId="8" fillId="0" borderId="1" applyNumberFormat="0" applyFont="0" applyFill="0" applyAlignment="0">
      <alignment vertical="center"/>
    </xf>
    <xf numFmtId="14" fontId="8" fillId="0" borderId="0" applyFont="0" applyFill="0" applyBorder="0" applyAlignment="0" applyProtection="0">
      <alignment horizontal="left" vertical="center"/>
    </xf>
    <xf numFmtId="1" fontId="8" fillId="0" borderId="0" applyFont="0" applyFill="0" applyBorder="0" applyProtection="0">
      <alignment vertical="center"/>
    </xf>
    <xf numFmtId="192" fontId="8" fillId="0" borderId="0" applyFont="0" applyFill="0" applyBorder="0" applyAlignment="0" applyProtection="0">
      <alignment vertical="center"/>
    </xf>
    <xf numFmtId="0" fontId="8" fillId="0" borderId="0" applyNumberFormat="0" applyFill="0" applyBorder="0" applyProtection="0"/>
    <xf numFmtId="189" fontId="17" fillId="0" borderId="0" applyNumberFormat="0">
      <alignment horizontal="left" vertical="top" wrapText="1"/>
    </xf>
    <xf numFmtId="0" fontId="17" fillId="0" borderId="0" applyNumberFormat="0" applyFill="0" applyBorder="0">
      <alignment horizontal="right" vertical="center" wrapText="1"/>
    </xf>
    <xf numFmtId="0" fontId="8" fillId="0" borderId="0" applyNumberFormat="0" applyFont="0" applyFill="0" applyBorder="0">
      <alignment horizontal="left" vertical="center" wrapText="1"/>
    </xf>
    <xf numFmtId="0" fontId="4" fillId="0" borderId="0" applyNumberFormat="0" applyFill="0" applyBorder="0">
      <alignment horizontal="center" vertical="center" wrapText="1"/>
    </xf>
    <xf numFmtId="0" fontId="9" fillId="4" borderId="0" applyNumberFormat="0" applyBorder="0" applyAlignment="0" applyProtection="0"/>
    <xf numFmtId="0" fontId="5" fillId="5" borderId="0" applyNumberFormat="0" applyBorder="0" applyAlignment="0" applyProtection="0"/>
    <xf numFmtId="0" fontId="12" fillId="6" borderId="0" applyNumberFormat="0" applyBorder="0" applyAlignment="0" applyProtection="0"/>
    <xf numFmtId="0" fontId="10" fillId="7" borderId="6" applyNumberFormat="0" applyAlignment="0" applyProtection="0"/>
    <xf numFmtId="0" fontId="13" fillId="8" borderId="7" applyNumberFormat="0" applyAlignment="0" applyProtection="0"/>
    <xf numFmtId="0" fontId="6" fillId="8" borderId="6" applyNumberFormat="0" applyAlignment="0" applyProtection="0"/>
    <xf numFmtId="0" fontId="11" fillId="0" borderId="8" applyNumberFormat="0" applyFill="0" applyAlignment="0" applyProtection="0"/>
    <xf numFmtId="0" fontId="7" fillId="9" borderId="9" applyNumberFormat="0" applyAlignment="0" applyProtection="0"/>
    <xf numFmtId="0" fontId="16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60">
    <xf numFmtId="0" fontId="0" fillId="0" borderId="0" xfId="0">
      <alignment horizontal="left" vertical="center" wrapText="1"/>
    </xf>
    <xf numFmtId="0" fontId="2" fillId="0" borderId="0" xfId="0" applyFont="1">
      <alignment horizontal="left" vertical="center" wrapText="1"/>
    </xf>
    <xf numFmtId="0" fontId="20" fillId="0" borderId="0" xfId="2" applyFont="1" applyAlignment="1">
      <alignment horizontal="left" wrapText="1" indent="1"/>
    </xf>
    <xf numFmtId="192" fontId="20" fillId="0" borderId="0" xfId="18" applyFont="1" applyAlignment="1">
      <alignment horizontal="left" wrapText="1" indent="1"/>
    </xf>
    <xf numFmtId="0" fontId="4" fillId="0" borderId="0" xfId="23" applyFill="1" applyAlignment="1">
      <alignment horizontal="center" vertical="top" wrapText="1"/>
    </xf>
    <xf numFmtId="0" fontId="20" fillId="0" borderId="0" xfId="3" applyFont="1" applyAlignment="1">
      <alignment horizontal="left" vertical="top" wrapText="1" indent="1"/>
    </xf>
    <xf numFmtId="190" fontId="20" fillId="0" borderId="0" xfId="3" applyNumberFormat="1" applyFont="1" applyAlignment="1">
      <alignment horizontal="left" vertical="top" wrapText="1" indent="1"/>
    </xf>
    <xf numFmtId="0" fontId="22" fillId="0" borderId="0" xfId="0" applyFont="1" applyAlignment="1">
      <alignment horizontal="left" vertical="center" wrapText="1" indent="1"/>
    </xf>
    <xf numFmtId="0" fontId="22" fillId="0" borderId="0" xfId="0" applyFont="1">
      <alignment horizontal="left" vertical="center" wrapText="1"/>
    </xf>
    <xf numFmtId="0" fontId="20" fillId="0" borderId="0" xfId="11" applyFont="1" applyAlignment="1">
      <alignment horizontal="left" vertical="top" indent="1"/>
    </xf>
    <xf numFmtId="189" fontId="21" fillId="0" borderId="0" xfId="20" applyNumberFormat="1" applyFont="1" applyAlignment="1">
      <alignment horizontal="left" vertical="top" wrapText="1" indent="1"/>
    </xf>
    <xf numFmtId="192" fontId="21" fillId="0" borderId="0" xfId="18" applyFont="1" applyAlignment="1">
      <alignment horizontal="left" vertical="top" wrapText="1" indent="1"/>
    </xf>
    <xf numFmtId="0" fontId="20" fillId="0" borderId="0" xfId="11" applyFont="1" applyAlignment="1">
      <alignment horizontal="left" vertical="top" indent="2"/>
    </xf>
    <xf numFmtId="0" fontId="21" fillId="0" borderId="0" xfId="20" applyNumberFormat="1" applyFont="1">
      <alignment horizontal="left" vertical="top" wrapText="1"/>
    </xf>
    <xf numFmtId="192" fontId="21" fillId="0" borderId="0" xfId="18" applyFont="1" applyBorder="1" applyAlignment="1">
      <alignment horizontal="left" vertical="top" wrapText="1" indent="1"/>
    </xf>
    <xf numFmtId="14" fontId="21" fillId="0" borderId="0" xfId="20" applyNumberFormat="1" applyFont="1">
      <alignment horizontal="left" vertical="top" wrapText="1"/>
    </xf>
    <xf numFmtId="189" fontId="21" fillId="0" borderId="0" xfId="20" applyNumberFormat="1" applyFont="1" applyAlignment="1">
      <alignment horizontal="left" vertical="top" indent="1"/>
    </xf>
    <xf numFmtId="189" fontId="21" fillId="0" borderId="0" xfId="20" applyNumberFormat="1" applyFont="1">
      <alignment horizontal="left" vertical="top" wrapText="1"/>
    </xf>
    <xf numFmtId="0" fontId="23" fillId="0" borderId="0" xfId="0" applyFont="1" applyAlignment="1">
      <alignment horizontal="left" vertical="top" indent="1"/>
    </xf>
    <xf numFmtId="0" fontId="22" fillId="0" borderId="0" xfId="0" applyFont="1" applyAlignment="1">
      <alignment horizontal="left" vertical="top" wrapText="1"/>
    </xf>
    <xf numFmtId="0" fontId="7" fillId="0" borderId="0" xfId="22" applyFont="1" applyFill="1" applyBorder="1" applyAlignment="1">
      <alignment horizontal="left" vertical="center" wrapText="1" indent="1"/>
    </xf>
    <xf numFmtId="0" fontId="7" fillId="0" borderId="0" xfId="22" applyFont="1" applyFill="1" applyBorder="1" applyAlignment="1">
      <alignment horizontal="center" vertical="center" wrapText="1"/>
    </xf>
    <xf numFmtId="0" fontId="7" fillId="0" borderId="0" xfId="21" applyFont="1" applyFill="1" applyBorder="1" applyAlignment="1">
      <alignment horizontal="center" vertical="center" wrapText="1"/>
    </xf>
    <xf numFmtId="0" fontId="7" fillId="3" borderId="0" xfId="21" applyFont="1" applyFill="1" applyBorder="1" applyAlignment="1">
      <alignment horizontal="center" vertical="center" wrapText="1"/>
    </xf>
    <xf numFmtId="0" fontId="7" fillId="3" borderId="0" xfId="21" applyFont="1" applyFill="1" applyBorder="1" applyAlignment="1">
      <alignment horizontal="right" vertical="center" wrapText="1" indent="1"/>
    </xf>
    <xf numFmtId="14" fontId="24" fillId="0" borderId="0" xfId="16" applyFont="1" applyFill="1" applyBorder="1" applyAlignment="1">
      <alignment horizontal="left" vertical="center" wrapText="1" indent="1"/>
    </xf>
    <xf numFmtId="0" fontId="24" fillId="0" borderId="0" xfId="22" applyFont="1" applyFill="1" applyBorder="1" applyAlignment="1">
      <alignment horizontal="center" vertical="center" wrapText="1"/>
    </xf>
    <xf numFmtId="1" fontId="24" fillId="0" borderId="0" xfId="17" applyFont="1" applyFill="1" applyBorder="1" applyAlignment="1">
      <alignment horizontal="center" vertical="center"/>
    </xf>
    <xf numFmtId="191" fontId="24" fillId="0" borderId="0" xfId="9" applyFont="1" applyFill="1" applyBorder="1" applyAlignment="1">
      <alignment horizontal="center" vertical="center"/>
    </xf>
    <xf numFmtId="191" fontId="24" fillId="0" borderId="0" xfId="10" applyFont="1" applyFill="1" applyBorder="1">
      <alignment horizontal="right" vertical="center" indent="1"/>
    </xf>
    <xf numFmtId="0" fontId="0" fillId="0" borderId="0" xfId="0" applyAlignment="1">
      <alignment horizontal="left" vertical="center" wrapText="1" indent="1"/>
    </xf>
    <xf numFmtId="0" fontId="15" fillId="0" borderId="5" xfId="14" applyFill="1" applyBorder="1" applyAlignment="1" applyProtection="1">
      <alignment horizontal="left" vertical="center" indent="1"/>
    </xf>
    <xf numFmtId="191" fontId="3" fillId="0" borderId="5" xfId="10" applyFill="1" applyBorder="1" applyProtection="1">
      <alignment horizontal="right" vertical="center" indent="1"/>
    </xf>
    <xf numFmtId="0" fontId="15" fillId="0" borderId="3" xfId="14" applyFill="1" applyAlignment="1" applyProtection="1">
      <alignment horizontal="left" vertical="center" indent="1"/>
    </xf>
    <xf numFmtId="9" fontId="3" fillId="0" borderId="3" xfId="4" applyFill="1" applyBorder="1" applyProtection="1">
      <alignment horizontal="right" vertical="center" indent="1"/>
    </xf>
    <xf numFmtId="191" fontId="3" fillId="0" borderId="3" xfId="10" applyFill="1" applyBorder="1" applyProtection="1">
      <alignment horizontal="right" vertical="center" indent="1"/>
    </xf>
    <xf numFmtId="0" fontId="15" fillId="0" borderId="4" xfId="14" applyFill="1" applyBorder="1" applyAlignment="1" applyProtection="1">
      <alignment horizontal="left" vertical="center" indent="1"/>
    </xf>
    <xf numFmtId="191" fontId="3" fillId="0" borderId="4" xfId="10" applyFill="1" applyBorder="1" applyProtection="1">
      <alignment horizontal="right" vertical="center" indent="1"/>
    </xf>
    <xf numFmtId="0" fontId="25" fillId="0" borderId="0" xfId="19" applyFont="1" applyAlignment="1">
      <alignment horizontal="left" indent="1"/>
    </xf>
    <xf numFmtId="0" fontId="15" fillId="0" borderId="0" xfId="14" applyFill="1" applyBorder="1" applyAlignment="1" applyProtection="1">
      <alignment horizontal="left" vertical="center" indent="1"/>
    </xf>
    <xf numFmtId="191" fontId="3" fillId="0" borderId="0" xfId="10" applyFill="1" applyBorder="1" applyProtection="1">
      <alignment horizontal="right" vertical="center" indent="1"/>
    </xf>
    <xf numFmtId="0" fontId="7" fillId="3" borderId="0" xfId="14" applyFont="1" applyFill="1" applyBorder="1" applyAlignment="1" applyProtection="1">
      <alignment horizontal="left" vertical="center" indent="1"/>
    </xf>
    <xf numFmtId="191" fontId="4" fillId="3" borderId="0" xfId="10" applyFont="1" applyFill="1" applyBorder="1" applyProtection="1">
      <alignment horizontal="right" vertical="center" indent="1"/>
    </xf>
    <xf numFmtId="2" fontId="26" fillId="0" borderId="0" xfId="6" applyFont="1" applyAlignment="1">
      <alignment horizontal="left" vertical="center" indent="1"/>
    </xf>
    <xf numFmtId="0" fontId="4" fillId="0" borderId="0" xfId="23" quotePrefix="1">
      <alignment horizontal="center"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 indent="1"/>
    </xf>
    <xf numFmtId="0" fontId="24" fillId="0" borderId="0" xfId="0" applyFont="1">
      <alignment horizontal="left" vertical="center" wrapText="1"/>
    </xf>
    <xf numFmtId="0" fontId="24" fillId="0" borderId="0" xfId="0" applyFont="1" applyAlignment="1">
      <alignment horizontal="left" vertical="center"/>
    </xf>
    <xf numFmtId="192" fontId="24" fillId="0" borderId="0" xfId="18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192" fontId="24" fillId="0" borderId="0" xfId="18" applyFont="1" applyFill="1" applyBorder="1" applyAlignment="1" applyProtection="1">
      <alignment vertical="center"/>
    </xf>
    <xf numFmtId="0" fontId="24" fillId="0" borderId="0" xfId="1" applyFont="1" applyFill="1" applyBorder="1" applyAlignment="1" applyProtection="1">
      <alignment vertical="center" wrapText="1"/>
    </xf>
    <xf numFmtId="0" fontId="20" fillId="0" borderId="0" xfId="1" applyFont="1" applyBorder="1" applyAlignment="1">
      <alignment wrapText="1"/>
    </xf>
    <xf numFmtId="0" fontId="20" fillId="0" borderId="0" xfId="1" applyFont="1" applyBorder="1" applyAlignment="1">
      <alignment vertical="top" wrapText="1"/>
    </xf>
    <xf numFmtId="2" fontId="18" fillId="0" borderId="0" xfId="6" applyFont="1" applyBorder="1" applyAlignment="1">
      <alignment horizontal="left" vertical="center" wrapText="1"/>
    </xf>
    <xf numFmtId="2" fontId="19" fillId="0" borderId="0" xfId="6" applyFont="1" applyBorder="1" applyAlignment="1">
      <alignment horizontal="left" vertical="center" wrapText="1"/>
    </xf>
  </cellXfs>
  <cellStyles count="57">
    <cellStyle name="20% - ส่วนที่ถูกเน้น1" xfId="34" builtinId="30" customBuiltin="1"/>
    <cellStyle name="20% - ส่วนที่ถูกเน้น2" xfId="38" builtinId="34" customBuiltin="1"/>
    <cellStyle name="20% - ส่วนที่ถูกเน้น3" xfId="42" builtinId="38" customBuiltin="1"/>
    <cellStyle name="20% - ส่วนที่ถูกเน้น4" xfId="46" builtinId="42" customBuiltin="1"/>
    <cellStyle name="20% - ส่วนที่ถูกเน้น5" xfId="50" builtinId="46" customBuiltin="1"/>
    <cellStyle name="20% - ส่วนที่ถูกเน้น6" xfId="54" builtinId="50" customBuiltin="1"/>
    <cellStyle name="40% - ส่วนที่ถูกเน้น1" xfId="35" builtinId="31" customBuiltin="1"/>
    <cellStyle name="40% - ส่วนที่ถูกเน้น2" xfId="39" builtinId="35" customBuiltin="1"/>
    <cellStyle name="40% - ส่วนที่ถูกเน้น3" xfId="43" builtinId="39" customBuiltin="1"/>
    <cellStyle name="40% - ส่วนที่ถูกเน้น4" xfId="47" builtinId="43" customBuiltin="1"/>
    <cellStyle name="40% - ส่วนที่ถูกเน้น5" xfId="51" builtinId="47" customBuiltin="1"/>
    <cellStyle name="40% - ส่วนที่ถูกเน้น6" xfId="55" builtinId="51" customBuiltin="1"/>
    <cellStyle name="60% - ส่วนที่ถูกเน้น1" xfId="36" builtinId="32" customBuiltin="1"/>
    <cellStyle name="60% - ส่วนที่ถูกเน้น2" xfId="40" builtinId="36" customBuiltin="1"/>
    <cellStyle name="60% - ส่วนที่ถูกเน้น3" xfId="44" builtinId="40" customBuiltin="1"/>
    <cellStyle name="60% - ส่วนที่ถูกเน้น4" xfId="48" builtinId="44" customBuiltin="1"/>
    <cellStyle name="60% - ส่วนที่ถูกเน้น5" xfId="52" builtinId="48" customBuiltin="1"/>
    <cellStyle name="60% - ส่วนที่ถูกเน้น6" xfId="56" builtinId="52" customBuiltin="1"/>
    <cellStyle name="Followed Hyperlink" xfId="5" builtinId="9" customBuiltin="1"/>
    <cellStyle name="Hyperlink" xfId="1" builtinId="8" customBuiltin="1"/>
    <cellStyle name="การคำนวณ" xfId="29" builtinId="22" customBuiltin="1"/>
    <cellStyle name="การจัดแนวชิดขวาส่วนหัวของตาราง" xfId="21" xr:uid="{00000000-0005-0000-0000-000014000000}"/>
    <cellStyle name="ข้อความเตือน" xfId="32" builtinId="11" customBuiltin="1"/>
    <cellStyle name="ข้อความอธิบาย" xfId="19" builtinId="53" customBuiltin="1"/>
    <cellStyle name="จัดรายละเอียดของตารางชิดซ้าย" xfId="22" xr:uid="{00000000-0005-0000-0000-000013000000}"/>
    <cellStyle name="จำนวน" xfId="17" xr:uid="{00000000-0005-0000-0000-000011000000}"/>
    <cellStyle name="จุลภาค" xfId="7" builtinId="3" customBuiltin="1"/>
    <cellStyle name="จุลภาค [0]" xfId="8" builtinId="6" customBuiltin="1"/>
    <cellStyle name="ชื่อเรื่อง" xfId="6" builtinId="15" customBuiltin="1"/>
    <cellStyle name="เซลล์ znavigation" xfId="23" xr:uid="{00000000-0005-0000-0000-000017000000}"/>
    <cellStyle name="เซลล์ตรวจสอบ" xfId="31" builtinId="23" customBuiltin="1"/>
    <cellStyle name="เซลล์ที่มีลิงก์" xfId="30" builtinId="24" customBuiltin="1"/>
    <cellStyle name="ดี" xfId="24" builtinId="26" customBuiltin="1"/>
    <cellStyle name="ปกติ" xfId="0" builtinId="0" customBuiltin="1"/>
    <cellStyle name="ป้อนค่า" xfId="27" builtinId="20" customBuiltin="1"/>
    <cellStyle name="ปานกลาง" xfId="26" builtinId="28" customBuiltin="1"/>
    <cellStyle name="เปอร์เซ็นต์" xfId="4" builtinId="5" customBuiltin="1"/>
    <cellStyle name="ผลรวม" xfId="14" builtinId="25" customBuiltin="1"/>
    <cellStyle name="แย่" xfId="25" builtinId="27" customBuiltin="1"/>
    <cellStyle name="รายละเอียดใบแจ้งหนี้" xfId="20" xr:uid="{00000000-0005-0000-0000-00000C000000}"/>
    <cellStyle name="วันที่" xfId="16" xr:uid="{00000000-0005-0000-0000-000004000000}"/>
    <cellStyle name="สกุลเงิน" xfId="9" builtinId="4" customBuiltin="1"/>
    <cellStyle name="สกุลเงิน [0]" xfId="10" builtinId="7" customBuiltin="1"/>
    <cellStyle name="ส่วนที่ถูกเน้น1" xfId="33" builtinId="29" customBuiltin="1"/>
    <cellStyle name="ส่วนที่ถูกเน้น2" xfId="37" builtinId="33" customBuiltin="1"/>
    <cellStyle name="ส่วนที่ถูกเน้น3" xfId="41" builtinId="37" customBuiltin="1"/>
    <cellStyle name="ส่วนที่ถูกเน้น4" xfId="45" builtinId="41" customBuiltin="1"/>
    <cellStyle name="ส่วนที่ถูกเน้น5" xfId="49" builtinId="45" customBuiltin="1"/>
    <cellStyle name="ส่วนที่ถูกเน้น6" xfId="53" builtinId="49" customBuiltin="1"/>
    <cellStyle name="เส้นขอบขวา" xfId="15" xr:uid="{00000000-0005-0000-0000-000012000000}"/>
    <cellStyle name="แสดงผล" xfId="28" builtinId="21" customBuiltin="1"/>
    <cellStyle name="หมายเลขโทรศัพท์" xfId="18" xr:uid="{00000000-0005-0000-0000-000010000000}"/>
    <cellStyle name="หมายเหตุ" xfId="13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11" builtinId="18" customBuiltin="1"/>
    <cellStyle name="หัวเรื่อง 4" xfId="12" builtinId="19" customBuiltin="1"/>
  </cellStyles>
  <dxfs count="38">
    <dxf>
      <font>
        <b/>
        <i val="0"/>
        <color theme="3"/>
      </font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Source Sans Pro"/>
        <scheme val="none"/>
      </font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Source Sans Pro"/>
        <scheme val="none"/>
      </font>
      <alignment horizontal="general" vertical="center" textRotation="0" indent="0" justifyLastLine="0" shrinkToFit="0" readingOrder="0"/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Source Sans Pro"/>
        <scheme val="none"/>
      </font>
      <fill>
        <patternFill patternType="solid">
          <fgColor indexed="64"/>
          <bgColor theme="1" tint="0.3499862666707358"/>
        </patternFill>
      </fill>
      <alignment horizontal="general" vertical="center" textRotation="0" indent="0" justifyLastLine="0" shrinkToFit="0" readingOrder="0"/>
    </dxf>
    <dxf>
      <fill>
        <patternFill>
          <bgColor theme="4" tint="0.7999816888943144"/>
        </patternFill>
      </fill>
    </dxf>
    <dxf>
      <font>
        <color theme="0"/>
      </font>
      <fill>
        <patternFill>
          <bgColor theme="1" tint="0.3499862666707358"/>
        </patternFill>
      </fill>
    </dxf>
    <dxf>
      <fill>
        <patternFill>
          <bgColor theme="4" tint="0.7999816888943144"/>
        </patternFill>
      </fill>
    </dxf>
    <dxf>
      <fill>
        <patternFill>
          <bgColor theme="2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2"/>
        </patternFill>
      </fill>
    </dxf>
    <dxf>
      <fill>
        <patternFill patternType="solid">
          <fgColor theme="4" tint="0.7999511703848384"/>
          <bgColor theme="2"/>
        </patternFill>
      </fill>
    </dxf>
    <dxf>
      <fill>
        <patternFill patternType="solid">
          <fgColor theme="4" tint="0.7999511703848384"/>
          <bgColor theme="2"/>
        </patternFill>
      </fill>
    </dxf>
    <dxf>
      <font>
        <b/>
        <i val="0"/>
      </font>
      <border>
        <bottom style="double">
          <color theme="4" tint="-0.249946592608417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"/>
        </top>
        <bottom style="thick">
          <color theme="4" tint="-0.249946592608417"/>
        </bottom>
        <vertical/>
        <horizontal/>
      </border>
    </dxf>
    <dxf>
      <border diagonalUp="0" diagonalDown="0">
        <left/>
        <right/>
        <top/>
        <bottom style="thick">
          <color theme="4" tint="-0.249946592608417"/>
        </bottom>
        <vertical/>
        <horizontal/>
      </border>
    </dxf>
  </dxfs>
  <tableStyles count="5" defaultPivotStyle="PivotStyleLight16">
    <tableStyle name="ใบแจ้งหนี้เชิงพาณิชย์" pivot="0" count="5" xr9:uid="{00000000-0011-0000-FFFF-FFFF00000000}">
      <tableStyleElement type="wholeTable" dxfId="37"/>
      <tableStyleElement type="headerRow" dxfId="36"/>
      <tableStyleElement type="totalRow" dxfId="35"/>
      <tableStyleElement type="firstRowStripe" dxfId="34"/>
      <tableStyleElement type="firstColumnStripe" dxfId="33"/>
    </tableStyle>
    <tableStyle name="สไตล์ตาราง 1" pivot="0" count="3" xr9:uid="{AA9AF6CC-74EC-A548-910A-2CEC5057D9FB}">
      <tableStyleElement type="firstRowStripe" dxfId="32"/>
      <tableStyleElement type="secondRowStripe" dxfId="31"/>
      <tableStyleElement type="firstColumnStripe" dxfId="30"/>
    </tableStyle>
    <tableStyle name="สไตล์ตาราง 2" pivot="0" count="1" xr9:uid="{AAC86889-926A-9644-9E30-E6BC94208819}">
      <tableStyleElement type="firstRowStripe" dxfId="29"/>
    </tableStyle>
    <tableStyle name="สไตล์ตาราง 3" pivot="0" count="1" xr9:uid="{5A480686-C0EA-C14B-997D-F309FB808E8A}">
      <tableStyleElement type="firstRowStripe" dxfId="28"/>
    </tableStyle>
    <tableStyle name="สไตล์ตาราง 4" pivot="0" count="2" xr9:uid="{125EA417-284A-6046-8AD9-209A0A64DD89}">
      <tableStyleElement type="headerRow" dxfId="27"/>
      <tableStyleElement type="firstRowStripe" dxfId="26"/>
    </tableStyle>
  </tableStyles>
  <colors>
    <mruColors>
      <color rgb="FF7070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hyperlink" Target="#'&#3621;&#3641;&#3585;&#3588;&#3657;&#3634;'!A1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hyperlink" Target="#'&#3651;&#3610;&#3649;&#3592;&#3657;&#3591;&#3627;&#3609;&#3637;&#3657;&#3648;&#3594;&#3636;&#3591;&#3614;&#3634;&#3603;&#3636;&#3594;&#3618;&#3660;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1</xdr:row>
      <xdr:rowOff>296552</xdr:rowOff>
    </xdr:to>
    <xdr:sp macro="" textlink="">
      <xdr:nvSpPr>
        <xdr:cNvPr id="3" name="ลูกศร: ห้าเหลี่ยม 2" descr="เลือกเพื่อนำทางไปยังเวิร์กชีตลูกค้า">
          <a:hlinkClick xmlns:r="http://schemas.openxmlformats.org/officeDocument/2006/relationships" r:id="rId1" tooltip="เลือกเพื่อนำทางไปยังเวิร์กชีตลูกค้า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9658347" y="161926"/>
          <a:ext cx="1435608" cy="409574"/>
        </a:xfrm>
        <a:prstGeom prst="homePlat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th-th" sz="1100" b="1">
              <a:ln>
                <a:noFill/>
              </a:ln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ลูกค้า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1464183</xdr:colOff>
      <xdr:row>0</xdr:row>
      <xdr:rowOff>478153</xdr:rowOff>
    </xdr:to>
    <xdr:sp macro="" textlink="">
      <xdr:nvSpPr>
        <xdr:cNvPr id="2" name="ลูกศร: ห้าเหลี่ยม 1" descr="เลือกเพื่อนำทางไปยังเวิร์กชีตใบแจ้งหนี้เชิงพาณิชย์">
          <a:hlinkClick xmlns:r="http://schemas.openxmlformats.org/officeDocument/2006/relationships" r:id="rId1" tooltip="เลือกเพื่อนำทางไปยังเวิร์กชีตใบแจ้งหนี้เชิงพาณิชย์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4478000" y="66673"/>
          <a:ext cx="1435608" cy="411480"/>
        </a:xfrm>
        <a:prstGeom prst="homePlat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th-th" sz="1100" b="1" baseline="0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ใบแจ้งหนี้</a:t>
          </a:r>
          <a:r>
            <a:rPr lang="th-th" sz="1100" b="1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เชิงพาณิชย์</a:t>
          </a:r>
          <a:endParaRPr lang="en-US" sz="1100" b="1">
            <a:solidFill>
              <a:schemeClr val="bg1"/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รายการใบแจ้งหนี้" displayName="รายการใบแจ้งหนี้" ref="B8:H13" headerRowDxfId="25" dataDxfId="24" totalsRowDxfId="22" tableBorderDxfId="23">
  <autoFilter ref="B8:H1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xr3:uid="{00000000-0010-0000-0000-000008000000}" name="วันที่" totalsRowLabel="รวม" dataDxfId="21" dataCellStyle="วันที่"/>
    <tableColumn id="1" xr3:uid="{00000000-0010-0000-0000-000001000000}" name="รายการที่ #" dataDxfId="20" dataCellStyle="จัดรายละเอียดของตารางชิดซ้าย"/>
    <tableColumn id="2" xr3:uid="{00000000-0010-0000-0000-000002000000}" name="คำอธิบาย" dataDxfId="19" dataCellStyle="จัดรายละเอียดของตารางชิดซ้าย"/>
    <tableColumn id="3" xr3:uid="{00000000-0010-0000-0000-000003000000}" name="ปริมาณ" dataDxfId="18"/>
    <tableColumn id="4" xr3:uid="{00000000-0010-0000-0000-000004000000}" name="ราคาต่อหน่วย" dataDxfId="17"/>
    <tableColumn id="5" xr3:uid="{00000000-0010-0000-0000-000005000000}" name="ส่วนลด" dataDxfId="16"/>
    <tableColumn id="6" xr3:uid="{00000000-0010-0000-0000-000006000000}" name="ผลรวม" dataDxfId="15">
      <calculatedColumnFormula>IF(AND(รายการใบแจ้งหนี้[[#This Row],[ปริมาณ]]&lt;&gt;"",รายการใบแจ้งหนี้[[#This Row],[ราคาต่อหน่วย]]&lt;&gt;""),(รายการใบแจ้งหนี้[[#This Row],[ปริมาณ]]*รายการใบแจ้งหนี้[[#This Row],[ราคาต่อหน่วย]])-รายการใบแจ้งหนี้[[#This Row],[ส่วนลด]],"")</calculatedColumnFormula>
    </tableColumn>
  </tableColumns>
  <tableStyleInfo name="สไตล์ตาราง 4" showFirstColumn="0" showLastColumn="0" showRowStripes="1" showColumnStripes="0"/>
  <extLst>
    <ext xmlns:x14="http://schemas.microsoft.com/office/spreadsheetml/2009/9/main" uri="{504A1905-F514-4f6f-8877-14C23A59335A}">
      <x14:table altTextSummary="ใส่วันที่ หมายเลขรายการ คำอธิบาย จำนวน ราคาต่อหน่วย และส่วนลดในตารางนี้ ผลรวมจะถูกคำนวณโดยอัตโนมัติ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ustomerList" displayName="CustomerList" ref="B2:K4" headerRowDxfId="14" dataDxfId="13" totalsRowDxfId="11" tableBorderDxfId="12">
  <autoFilter ref="B2:K4" xr:uid="{00000000-0009-0000-0100-000001000000}"/>
  <tableColumns count="10">
    <tableColumn id="2" xr3:uid="{00000000-0010-0000-0100-000002000000}" name="ชื่อบริษัท" dataDxfId="10"/>
    <tableColumn id="3" xr3:uid="{00000000-0010-0000-0100-000003000000}" name="ข้อมูลที่ติดต่อ" dataDxfId="9"/>
    <tableColumn id="4" xr3:uid="{00000000-0010-0000-0100-000004000000}" name="ที่อยู่" dataDxfId="8"/>
    <tableColumn id="1" xr3:uid="{00000000-0010-0000-0100-000001000000}" name="ADDRESS2" dataDxfId="7"/>
    <tableColumn id="5" xr3:uid="{00000000-0010-0000-0100-000005000000}" name="เมือง" dataDxfId="6"/>
    <tableColumn id="6" xr3:uid="{00000000-0010-0000-0100-000006000000}" name="จังหวัด" dataDxfId="5"/>
    <tableColumn id="7" xr3:uid="{00000000-0010-0000-0100-000007000000}" name="รหัสไปรษณีย์" dataDxfId="4"/>
    <tableColumn id="8" xr3:uid="{00000000-0010-0000-0100-000008000000}" name="โทรศัพท์" dataDxfId="3" dataCellStyle="หมายเลขโทรศัพท์"/>
    <tableColumn id="10" xr3:uid="{00000000-0010-0000-0100-00000A000000}" name="อีเมล" dataDxfId="2"/>
    <tableColumn id="11" xr3:uid="{00000000-0010-0000-0100-00000B000000}" name="โทรสาร" dataDxfId="1" dataCellStyle="หมายเลขโทรศัพท์"/>
  </tableColumns>
  <tableStyleInfo name="สไตล์ตาราง 4" showFirstColumn="0" showLastColumn="0" showRowStripes="1" showColumnStripes="0"/>
  <extLst>
    <ext xmlns:x14="http://schemas.microsoft.com/office/spreadsheetml/2009/9/main" uri="{504A1905-F514-4f6f-8877-14C23A59335A}">
      <x14:table altTextSummary="ใส่รายละเอียดลูกค้า เช่น ชื่อบริษัท ชื่อที่ติดต่อ ที่อยู่ โทรศัพท์ อีเมล และหมายเลขโทรสารในตารางนี้"/>
    </ext>
  </extLst>
</table>
</file>

<file path=xl/theme/theme11.xml><?xml version="1.0" encoding="utf-8"?>
<a:theme xmlns:a="http://schemas.openxmlformats.org/drawingml/2006/main" name="Office Theme">
  <a:themeElements>
    <a:clrScheme name="Commercial Invoice">
      <a:dk1>
        <a:srgbClr val="000000"/>
      </a:dk1>
      <a:lt1>
        <a:srgbClr val="FFFFFF"/>
      </a:lt1>
      <a:dk2>
        <a:srgbClr val="6F6F6F"/>
      </a:dk2>
      <a:lt2>
        <a:srgbClr val="E7E6E6"/>
      </a:lt2>
      <a:accent1>
        <a:srgbClr val="E1BF49"/>
      </a:accent1>
      <a:accent2>
        <a:srgbClr val="B8B8B8"/>
      </a:accent2>
      <a:accent3>
        <a:srgbClr val="8BBC58"/>
      </a:accent3>
      <a:accent4>
        <a:srgbClr val="5097C7"/>
      </a:accent4>
      <a:accent5>
        <a:srgbClr val="E08587"/>
      </a:accent5>
      <a:accent6>
        <a:srgbClr val="D189FC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7" /><Relationship Type="http://schemas.openxmlformats.org/officeDocument/2006/relationships/drawing" Target="/xl/drawings/drawing12.xml" Id="rId6" /><Relationship Type="http://schemas.openxmlformats.org/officeDocument/2006/relationships/printerSettings" Target="/xl/printerSettings/printerSettings12.bin" Id="rId5" /><Relationship Type="http://schemas.openxmlformats.org/officeDocument/2006/relationships/hyperlink" Target="http://www.tailspintoys.com/" TargetMode="External" Id="rId3" /><Relationship Type="http://schemas.openxmlformats.org/officeDocument/2006/relationships/hyperlink" Target="mailto:tailspin@interestingsite.com" TargetMode="External" Id="rId2" /><Relationship Type="http://schemas.openxmlformats.org/officeDocument/2006/relationships/hyperlink" Target="mailto:CustomerService@tailspintoys.com" TargetMode="External" Id="rId1" /><Relationship Type="http://schemas.openxmlformats.org/officeDocument/2006/relationships/hyperlink" Target="http://www.tailspintoys.com/" TargetMode="External" Id="rId4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3" /><Relationship Type="http://schemas.openxmlformats.org/officeDocument/2006/relationships/table" Target="/xl/tables/table21.xml" Id="rId5" /><Relationship Type="http://schemas.openxmlformats.org/officeDocument/2006/relationships/drawing" Target="/xl/drawings/drawing21.xml" Id="rId4" /><Relationship Type="http://schemas.openxmlformats.org/officeDocument/2006/relationships/hyperlink" Target="mailto:mike@excellentwebsite.com" TargetMode="External" Id="rId2" /><Relationship Type="http://schemas.openxmlformats.org/officeDocument/2006/relationships/hyperlink" Target="mailto:contoso@websitegoeshere.com" TargetMode="External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B1:J19"/>
  <sheetViews>
    <sheetView showGridLines="0" tabSelected="1" zoomScaleNormal="100" workbookViewId="0"/>
  </sheetViews>
  <sheetFormatPr defaultColWidth="9.25" defaultRowHeight="30" customHeight="1" x14ac:dyDescent="0.25"/>
  <cols>
    <col min="1" max="1" width="2.375" customWidth="1"/>
    <col min="2" max="4" width="19.25" style="1" customWidth="1"/>
    <col min="5" max="5" width="22" style="1" customWidth="1"/>
    <col min="6" max="8" width="19.25" style="1" customWidth="1"/>
    <col min="9" max="9" width="2.625" customWidth="1"/>
    <col min="10" max="10" width="22.625" customWidth="1"/>
  </cols>
  <sheetData>
    <row r="1" spans="2:10" ht="22.15" customHeight="1" x14ac:dyDescent="0.25">
      <c r="B1" s="58" t="s">
        <v>0</v>
      </c>
      <c r="C1" s="59"/>
      <c r="D1" s="59"/>
      <c r="E1" s="2" t="s">
        <v>12</v>
      </c>
      <c r="F1" s="3" t="s">
        <v>58</v>
      </c>
      <c r="G1" s="56" t="s">
        <v>16</v>
      </c>
      <c r="H1" s="56"/>
      <c r="J1" s="4" t="s">
        <v>29</v>
      </c>
    </row>
    <row r="2" spans="2:10" ht="28.9" customHeight="1" x14ac:dyDescent="0.25">
      <c r="B2" s="59"/>
      <c r="C2" s="59"/>
      <c r="D2" s="59"/>
      <c r="E2" s="5" t="s">
        <v>13</v>
      </c>
      <c r="F2" s="6" t="s">
        <v>59</v>
      </c>
      <c r="G2" s="57" t="s">
        <v>17</v>
      </c>
      <c r="H2" s="57"/>
    </row>
    <row r="3" spans="2:10" ht="30" customHeight="1" x14ac:dyDescent="0.25">
      <c r="B3" s="7"/>
      <c r="C3" s="7"/>
      <c r="D3" s="7"/>
      <c r="E3" s="7"/>
      <c r="F3" s="7"/>
      <c r="G3" s="8"/>
      <c r="H3" s="8"/>
    </row>
    <row r="4" spans="2:10" ht="30" customHeight="1" x14ac:dyDescent="0.25">
      <c r="B4" s="9" t="s">
        <v>1</v>
      </c>
      <c r="C4" s="10" t="s">
        <v>5</v>
      </c>
      <c r="D4" s="9" t="s">
        <v>7</v>
      </c>
      <c r="E4" s="11" t="str">
        <f>IFERROR(VLOOKUP(ชื่อใบเรียกเก็บเงิน,CustomerList[],8,FALSE),"")</f>
        <v>432-555-0178</v>
      </c>
      <c r="F4" s="11"/>
      <c r="G4" s="12" t="s">
        <v>18</v>
      </c>
      <c r="H4" s="13">
        <v>34567</v>
      </c>
    </row>
    <row r="5" spans="2:10" ht="30" customHeight="1" x14ac:dyDescent="0.25">
      <c r="B5" s="9" t="s">
        <v>2</v>
      </c>
      <c r="C5" s="10" t="str">
        <f>IFERROR(VLOOKUP(ชื่อใบเรียกเก็บเงิน,CustomerList[],3,FALSE),"")</f>
        <v>345 Cherry Street</v>
      </c>
      <c r="D5" s="9" t="s">
        <v>8</v>
      </c>
      <c r="E5" s="14" t="str">
        <f>IFERROR(VLOOKUP(ชื่อใบเรียกเก็บเงิน,CustomerList[],10,FALSE),"")</f>
        <v>432-555-0187</v>
      </c>
      <c r="F5" s="14"/>
      <c r="G5" s="12" t="s">
        <v>19</v>
      </c>
      <c r="H5" s="15">
        <f ca="1">TODAY()</f>
        <v>44908</v>
      </c>
    </row>
    <row r="6" spans="2:10" ht="30" customHeight="1" x14ac:dyDescent="0.25">
      <c r="B6" s="9"/>
      <c r="C6" s="10" t="str">
        <f>IF(VLOOKUP(ชื่อใบเรียกเก็บเงิน,CustomerList[],4,FALSE)&lt;&gt;"",VLOOKUP(ชื่อใบเรียกเก็บเงิน,CustomerList[],4,FALSE),IF(VLOOKUP(ชื่อใบเรียกเก็บเงิน,CustomerList[],5,FALSE)&lt;&gt;"",CONCATENATE(VLOOKUP(ชื่อใบเรียกเก็บเงิน,CustomerList[],5,FALSE),", ",VLOOKUP(ชื่อใบเรียกเก็บเงิน,CustomerList[],6,FALSE)," ",VLOOKUP(ชื่อใบเรียกเก็บเงิน,CustomerList[],7,FALSE)),CONCATENATE(VLOOKUP(ชื่อใบเรียกเก็บเงิน,CustomerList[],6,FALSE)," ",VLOOKUP(ชื่อใบเรียกเก็บเงิน,CustomerList[],7,FALSE))))</f>
        <v>Suite 123</v>
      </c>
      <c r="D6" s="9" t="s">
        <v>9</v>
      </c>
      <c r="E6" s="16" t="str">
        <f>IFERROR(VLOOKUP(ชื่อใบเรียกเก็บเงิน,CustomerList[],9,FALSE),"")</f>
        <v>mano@excellentwebsite.com</v>
      </c>
      <c r="F6" s="10"/>
      <c r="G6" s="12" t="s">
        <v>20</v>
      </c>
      <c r="H6" s="17" t="str">
        <f>IFERROR(VLOOKUP(ชื่อใบเรียกเก็บเงิน,CustomerList[],2,FALSE),"")</f>
        <v>มโน ตันตยกุล</v>
      </c>
    </row>
    <row r="7" spans="2:10" ht="30" customHeight="1" x14ac:dyDescent="0.25">
      <c r="B7" s="9"/>
      <c r="C7" s="10" t="str">
        <f>IF(VLOOKUP(ชื่อใบเรียกเก็บเงิน,CustomerList[],4,FALSE)="","",IF(VLOOKUP(ชื่อใบเรียกเก็บเงิน,CustomerList[],5,FALSE)&lt;&gt;"",CONCATENATE(VLOOKUP(ชื่อใบเรียกเก็บเงิน,CustomerList[],5,FALSE),", ",VLOOKUP(ชื่อใบเรียกเก็บเงิน,CustomerList[],6,FALSE)," ",VLOOKUP(ชื่อใบเรียกเก็บเงิน,CustomerList[],7,FALSE)),CONCATENATE(VLOOKUP(ชื่อใบเรียกเก็บเงิน,CustomerList[],6,FALSE)," ",VLOOKUP(ชื่อใบเรียกเก็บเงิน,CustomerList[],7,FALSE))))</f>
        <v>Albany, SD 12345</v>
      </c>
      <c r="D7" s="7"/>
      <c r="E7" s="7"/>
      <c r="F7" s="18"/>
      <c r="G7" s="19"/>
      <c r="H7" s="8"/>
    </row>
    <row r="8" spans="2:10" ht="30" customHeight="1" x14ac:dyDescent="0.25">
      <c r="B8" s="20" t="s">
        <v>3</v>
      </c>
      <c r="C8" s="21" t="s">
        <v>6</v>
      </c>
      <c r="D8" s="21" t="s">
        <v>10</v>
      </c>
      <c r="E8" s="22" t="s">
        <v>14</v>
      </c>
      <c r="F8" s="23" t="s">
        <v>15</v>
      </c>
      <c r="G8" s="23" t="s">
        <v>21</v>
      </c>
      <c r="H8" s="24" t="s">
        <v>28</v>
      </c>
    </row>
    <row r="9" spans="2:10" ht="30" customHeight="1" x14ac:dyDescent="0.25">
      <c r="B9" s="25">
        <f ca="1">TODAY()</f>
        <v>44908</v>
      </c>
      <c r="C9" s="26">
        <v>789807</v>
      </c>
      <c r="D9" s="26" t="s">
        <v>11</v>
      </c>
      <c r="E9" s="27">
        <v>4</v>
      </c>
      <c r="F9" s="28">
        <v>10</v>
      </c>
      <c r="G9" s="28">
        <v>2</v>
      </c>
      <c r="H9" s="29">
        <f>IF(AND(รายการใบแจ้งหนี้[[#This Row],[ปริมาณ]]&lt;&gt;"",รายการใบแจ้งหนี้[[#This Row],[ราคาต่อหน่วย]]&lt;&gt;""),(รายการใบแจ้งหนี้[[#This Row],[ปริมาณ]]*รายการใบแจ้งหนี้[[#This Row],[ราคาต่อหน่วย]])-รายการใบแจ้งหนี้[[#This Row],[ส่วนลด]],"")</f>
        <v>38</v>
      </c>
    </row>
    <row r="10" spans="2:10" ht="30" customHeight="1" x14ac:dyDescent="0.25">
      <c r="B10" s="25"/>
      <c r="C10" s="26"/>
      <c r="D10" s="26"/>
      <c r="E10" s="27"/>
      <c r="F10" s="28"/>
      <c r="G10" s="28"/>
      <c r="H10" s="29" t="str">
        <f>IF(AND(รายการใบแจ้งหนี้[[#This Row],[ปริมาณ]]&lt;&gt;"",รายการใบแจ้งหนี้[[#This Row],[ราคาต่อหน่วย]]&lt;&gt;""),(รายการใบแจ้งหนี้[[#This Row],[ปริมาณ]]*รายการใบแจ้งหนี้[[#This Row],[ราคาต่อหน่วย]])-รายการใบแจ้งหนี้[[#This Row],[ส่วนลด]],"")</f>
        <v/>
      </c>
    </row>
    <row r="11" spans="2:10" ht="30" customHeight="1" x14ac:dyDescent="0.25">
      <c r="B11" s="25"/>
      <c r="C11" s="26"/>
      <c r="D11" s="26"/>
      <c r="E11" s="27"/>
      <c r="F11" s="28"/>
      <c r="G11" s="28"/>
      <c r="H11" s="29" t="str">
        <f>IF(AND(รายการใบแจ้งหนี้[[#This Row],[ปริมาณ]]&lt;&gt;"",รายการใบแจ้งหนี้[[#This Row],[ราคาต่อหน่วย]]&lt;&gt;""),(รายการใบแจ้งหนี้[[#This Row],[ปริมาณ]]*รายการใบแจ้งหนี้[[#This Row],[ราคาต่อหน่วย]])-รายการใบแจ้งหนี้[[#This Row],[ส่วนลด]],"")</f>
        <v/>
      </c>
    </row>
    <row r="12" spans="2:10" ht="30" customHeight="1" x14ac:dyDescent="0.25">
      <c r="B12" s="25"/>
      <c r="C12" s="26"/>
      <c r="D12" s="26"/>
      <c r="E12" s="27"/>
      <c r="F12" s="28"/>
      <c r="G12" s="28"/>
      <c r="H12" s="29" t="str">
        <f>IF(AND(รายการใบแจ้งหนี้[[#This Row],[ปริมาณ]]&lt;&gt;"",รายการใบแจ้งหนี้[[#This Row],[ราคาต่อหน่วย]]&lt;&gt;""),(รายการใบแจ้งหนี้[[#This Row],[ปริมาณ]]*รายการใบแจ้งหนี้[[#This Row],[ราคาต่อหน่วย]])-รายการใบแจ้งหนี้[[#This Row],[ส่วนลด]],"")</f>
        <v/>
      </c>
    </row>
    <row r="13" spans="2:10" ht="30" customHeight="1" x14ac:dyDescent="0.25">
      <c r="B13" s="25"/>
      <c r="C13" s="26"/>
      <c r="D13" s="26"/>
      <c r="E13" s="27"/>
      <c r="F13" s="28"/>
      <c r="G13" s="28"/>
      <c r="H13" s="29" t="str">
        <f>IF(AND(รายการใบแจ้งหนี้[[#This Row],[ปริมาณ]]&lt;&gt;"",รายการใบแจ้งหนี้[[#This Row],[ราคาต่อหน่วย]]&lt;&gt;""),(รายการใบแจ้งหนี้[[#This Row],[ปริมาณ]]*รายการใบแจ้งหนี้[[#This Row],[ราคาต่อหน่วย]])-รายการใบแจ้งหนี้[[#This Row],[ส่วนลด]],"")</f>
        <v/>
      </c>
    </row>
    <row r="14" spans="2:10" ht="30" customHeight="1" x14ac:dyDescent="0.25">
      <c r="B14" s="30"/>
      <c r="C14" s="30"/>
      <c r="D14" s="30"/>
      <c r="E14" s="30"/>
      <c r="F14" s="30"/>
      <c r="G14" s="31" t="s">
        <v>22</v>
      </c>
      <c r="H14" s="32">
        <f>SUM(รายการใบแจ้งหนี้[ผลรวม])</f>
        <v>38</v>
      </c>
    </row>
    <row r="15" spans="2:10" ht="30" customHeight="1" x14ac:dyDescent="0.25">
      <c r="B15" s="30"/>
      <c r="C15" s="30"/>
      <c r="D15" s="30"/>
      <c r="E15" s="30"/>
      <c r="F15" s="30"/>
      <c r="G15" s="33" t="s">
        <v>23</v>
      </c>
      <c r="H15" s="34">
        <v>0.089</v>
      </c>
    </row>
    <row r="16" spans="2:10" ht="30" customHeight="1" x14ac:dyDescent="0.25">
      <c r="B16" s="30"/>
      <c r="C16" s="30"/>
      <c r="D16" s="30"/>
      <c r="E16" s="30"/>
      <c r="F16" s="30"/>
      <c r="G16" s="33" t="s">
        <v>24</v>
      </c>
      <c r="H16" s="35">
        <f>ผลรวมย่อยใบแจ้งหนี้*อัตราภาษีการขาย</f>
        <v>3.3819999999999997</v>
      </c>
    </row>
    <row r="17" spans="2:8" ht="30" customHeight="1" x14ac:dyDescent="0.25">
      <c r="B17" s="30"/>
      <c r="C17" s="30"/>
      <c r="D17" s="30"/>
      <c r="E17" s="30"/>
      <c r="F17" s="30"/>
      <c r="G17" s="36" t="s">
        <v>25</v>
      </c>
      <c r="H17" s="37">
        <v>5</v>
      </c>
    </row>
    <row r="18" spans="2:8" ht="30" customHeight="1" x14ac:dyDescent="0.25">
      <c r="B18" s="38" t="str">
        <f>"สั่งจ่ายเช็คทั้งหมดให้กับ "&amp;UPPER(ชื่อบริษัท)&amp;"."</f>
        <v>สั่งจ่ายเช็คทั้งหมดให้กับ TAILSPIN TOYS.</v>
      </c>
      <c r="C18" s="38"/>
      <c r="D18" s="38"/>
      <c r="E18" s="38"/>
      <c r="F18" s="38"/>
      <c r="G18" s="39" t="s">
        <v>26</v>
      </c>
      <c r="H18" s="40">
        <v>0</v>
      </c>
    </row>
    <row r="19" spans="2:8" ht="30" customHeight="1" x14ac:dyDescent="0.25">
      <c r="B19" s="38" t="s">
        <v>4</v>
      </c>
      <c r="C19" s="38"/>
      <c r="D19" s="38"/>
      <c r="E19" s="38"/>
      <c r="F19" s="38"/>
      <c r="G19" s="41" t="s">
        <v>27</v>
      </c>
      <c r="H19" s="42">
        <f>ผลรวมย่อยใบแจ้งหนี้+ภาษีการขาย+ค่าขนส่ง-เงินฝาก</f>
        <v>46.382</v>
      </c>
    </row>
  </sheetData>
  <sheetProtection formatCells="0" formatColumns="0" formatRows="0" selectLockedCells="1" sort="0"/>
  <mergeCells count="3">
    <mergeCell ref="G1:H1"/>
    <mergeCell ref="G2:H2"/>
    <mergeCell ref="B1:D2"/>
  </mergeCells>
  <phoneticPr fontId="1" type="noConversion"/>
  <conditionalFormatting sqref="E6">
    <cfRule type="expression" dxfId="0" priority="1">
      <formula>$E$6&lt;&gt;""</formula>
    </cfRule>
  </conditionalFormatting>
  <dataValidations xWindow="956" yWindow="463" count="48">
    <dataValidation type="list" allowBlank="1" showInputMessage="1" prompt="เลือกชื่อลูกค้าในเซลล์นี้ กด ALT+ลูกศรลง เพื่อเปิดรายการดรอปดาวน์ จากนั้นกด ENTER เพื่อทำการเลือก เพิ่มลูกค้าเพิ่มเติมลงในเวิร์กชีตลูกค้าเพื่อขยายรายการการเลือก" sqref="C4" xr:uid="{00000000-0002-0000-0000-000000000000}">
      <formula1>ค้นหาลูกค้า</formula1>
    </dataValidation>
    <dataValidation allowBlank="1" showInputMessage="1" showErrorMessage="1" prompt="ใส่ที่อยู่ของบริษัทที่เรียกเก็บเงินในเซลล์นี้" sqref="E1" xr:uid="{00000000-0002-0000-0000-000001000000}"/>
    <dataValidation allowBlank="1" showInputMessage="1" showErrorMessage="1" prompt="ใส่อำเภอ จังหวัด และรหัสไปรษณีย์ในเซลล์นี้" sqref="E2" xr:uid="{00000000-0002-0000-0000-000002000000}"/>
    <dataValidation allowBlank="1" showInputMessage="1" showErrorMessage="1" prompt="ใส่หมายเลขโทรศัพท์ของบริษัทที่เรียกเก็บเงินในเซลล์นี้" sqref="F1" xr:uid="{00000000-0002-0000-0000-000003000000}"/>
    <dataValidation allowBlank="1" showInputMessage="1" showErrorMessage="1" prompt="ใส่หมายเลขโทรสารของบริษัทที่เรียกเก็บเงินในเซลล์นี้" sqref="F2" xr:uid="{00000000-0002-0000-0000-000004000000}"/>
    <dataValidation allowBlank="1" showInputMessage="1" showErrorMessage="1" prompt="ใส่ที่อยู่อีเมลของบริษัทที่เรียกเก็บเงินในเซลล์นี้" sqref="G1" xr:uid="{00000000-0002-0000-0000-000005000000}"/>
    <dataValidation allowBlank="1" showInputMessage="1" showErrorMessage="1" prompt="ใส่เว็บไซต์ของบริษัทที่เรียกเก็บเงินในเซลล์นี้" sqref="G2:H2" xr:uid="{00000000-0002-0000-0000-000006000000}"/>
    <dataValidation allowBlank="1" showInputMessage="1" showErrorMessage="1" prompt="ข้อมูล เรียกเก็บเงินที่ จะถูกอัปเดตโดยอัตโนมัติในแถว 3 ถึง 6 โดยขึ้นอยู่กับการเลือกในเซลล์ด้านขวา ใส่หมายเลขใบแจ้งหนี้และวันที่ของใบแจ้งหนี้ในเซลล์ H3 และ H4" sqref="B4" xr:uid="{00000000-0002-0000-0000-000007000000}"/>
    <dataValidation allowBlank="1" showInputMessage="1" showErrorMessage="1" prompt="หมายเลขโทรศัพท์ลูกค้าจะถูกอัปเดตโดยอัตโนมัติในเซลล์ทางด้านขวา" sqref="D4" xr:uid="{00000000-0002-0000-0000-000008000000}"/>
    <dataValidation allowBlank="1" showInputMessage="1" showErrorMessage="1" prompt="หมายเลขโทรศัพท์ลูกค้าจะถูกอัปเดตโดยอัตโนมัติในเซลล์นี้ " sqref="E4" xr:uid="{00000000-0002-0000-0000-000009000000}"/>
    <dataValidation allowBlank="1" showInputMessage="1" showErrorMessage="1" prompt="หมายเลขโทรสารลูกค้าจะถูกอัปเดตโดยอัตโนมัติในเซลล์ทางด้านขวา" sqref="D5" xr:uid="{00000000-0002-0000-0000-00000A000000}"/>
    <dataValidation allowBlank="1" showInputMessage="1" showErrorMessage="1" prompt="ภาษีลูกค้าจะถูกอัปเดตโดยอัตโนมัติในเซลล์นี้" sqref="E5" xr:uid="{00000000-0002-0000-0000-00000B000000}"/>
    <dataValidation allowBlank="1" showInputMessage="1" showErrorMessage="1" prompt="ที่อยู่อีเมลลูกค้าจะถูกอัปเดตโดยอัตโนมัติในเซลล์ทางด้านขวา" sqref="D6" xr:uid="{00000000-0002-0000-0000-00000C000000}"/>
    <dataValidation allowBlank="1" showInputMessage="1" showErrorMessage="1" prompt="ใส่หมายเลขใบแจ้งหนี้ในเซลล์ทางด้านขวา" sqref="G4" xr:uid="{00000000-0002-0000-0000-00000D000000}"/>
    <dataValidation allowBlank="1" showInputMessage="1" showErrorMessage="1" prompt="ใส่หมายเลขใบแจ้งหนี้ในเซลล์นี้" sqref="H4" xr:uid="{00000000-0002-0000-0000-00000E000000}"/>
    <dataValidation allowBlank="1" showInputMessage="1" showErrorMessage="1" prompt="ใส่วันที่ของใบแจ้งหนี้ในเซลล์ทางด้านขวา" sqref="G5" xr:uid="{00000000-0002-0000-0000-00000F000000}"/>
    <dataValidation allowBlank="1" showInputMessage="1" showErrorMessage="1" prompt="ใส่วันที่ของใบแจ้งหนี้ในเซลล์นี้" sqref="H5" xr:uid="{00000000-0002-0000-0000-000010000000}"/>
    <dataValidation allowBlank="1" showInputMessage="1" showErrorMessage="1" prompt="ชื่อที่ติดต่อลูกค้าจะถูกอัปเดตในเซลล์ทางด้านขวาโดยอัตโนมัติ " sqref="G6" xr:uid="{00000000-0002-0000-0000-000011000000}"/>
    <dataValidation allowBlank="1" showInputMessage="1" showErrorMessage="1" prompt="ชื่อที่ติดต่อลูกค้าจะถูกอัปเดตในเซลล์นี้โดยอัตโนมัติ" sqref="H6" xr:uid="{00000000-0002-0000-0000-000012000000}"/>
    <dataValidation allowBlank="1" showInputMessage="1" showErrorMessage="1" prompt="ใส่วันที่ในคอลัมน์นี้ภายใต้หัวข้อนี้" sqref="B8" xr:uid="{00000000-0002-0000-0000-000013000000}"/>
    <dataValidation allowBlank="1" showInputMessage="1" showErrorMessage="1" prompt="ใส่หมายเลขรายการในคอลัมน์นี้ภายใต้หัวข้อนี้" sqref="C8" xr:uid="{00000000-0002-0000-0000-000014000000}"/>
    <dataValidation allowBlank="1" showInputMessage="1" showErrorMessage="1" prompt="ใส่คำอธิบายรายการในคอลัมน์นี้ภายใต้ส่วนหัวนี้" sqref="D8" xr:uid="{00000000-0002-0000-0000-000015000000}"/>
    <dataValidation allowBlank="1" showInputMessage="1" showErrorMessage="1" prompt="ใส่ปริมาณในคอลัมน์นี้ภายใต้หัวข้อนี้" sqref="E8" xr:uid="{00000000-0002-0000-0000-000016000000}"/>
    <dataValidation allowBlank="1" showInputMessage="1" showErrorMessage="1" prompt="ใส่ราคาต่อหน่วยในคอลัมน์นี้ภายใต้หัวข้อนี้" sqref="F8" xr:uid="{00000000-0002-0000-0000-000017000000}"/>
    <dataValidation allowBlank="1" showInputMessage="1" showErrorMessage="1" prompt="ใส่ส่วนลดในคอลัมน์นี้ภายใต้หัวข้อนี้" sqref="G8" xr:uid="{00000000-0002-0000-0000-000018000000}"/>
    <dataValidation allowBlank="1" showInputMessage="1" showErrorMessage="1" prompt="ผลรวมจะถูกคำนวณโดยอัตโนมัติในคอลัมน์นี้ภายใต้หัวเรื่องนี้" sqref="H8" xr:uid="{00000000-0002-0000-0000-000019000000}"/>
    <dataValidation allowBlank="1" showInputMessage="1" showErrorMessage="1" prompt="ผลรวมย่อยในใบแจ้งหนี้จะถูกคำนวณโดยอัตโนมัติในเซลล์ทางด้านขวา" sqref="G14" xr:uid="{00000000-0002-0000-0000-00001A000000}"/>
    <dataValidation allowBlank="1" showInputMessage="1" showErrorMessage="1" prompt="ผลรวมย่อยในใบแจ้งหนี้จะถูกคำนวณโดยอัตโนมัติในเซลล์นี้" sqref="H14" xr:uid="{00000000-0002-0000-0000-00001B000000}"/>
    <dataValidation allowBlank="1" showInputMessage="1" showErrorMessage="1" prompt="ใส่อัตราภาษีในเซลล์ทางด้านขวา" sqref="G15" xr:uid="{00000000-0002-0000-0000-00001C000000}"/>
    <dataValidation allowBlank="1" showInputMessage="1" showErrorMessage="1" prompt="ใส่อัตราภาษีในเซลล์นี้" sqref="H15" xr:uid="{00000000-0002-0000-0000-00001D000000}"/>
    <dataValidation allowBlank="1" showInputMessage="1" showErrorMessage="1" prompt="ภาษีการขายจะถูกคำนวณโดยอัตโนมัติในเซลล์ทางด้านขวา" sqref="G16" xr:uid="{00000000-0002-0000-0000-00001E000000}"/>
    <dataValidation allowBlank="1" showInputMessage="1" showErrorMessage="1" prompt="ภาษียอดขายจะถูกคำนวณโดยอัตโนมัติในเซลล์นี้" sqref="H16" xr:uid="{00000000-0002-0000-0000-00001F000000}"/>
    <dataValidation allowBlank="1" showInputMessage="1" showErrorMessage="1" prompt="ใส่จำนวนที่จัดส่งในเซลล์ทางด้านขวา" sqref="G17" xr:uid="{00000000-0002-0000-0000-000020000000}"/>
    <dataValidation allowBlank="1" showInputMessage="1" showErrorMessage="1" prompt="ใส่จำนวนที่จัดส่งในเซลล์นี้" sqref="H17" xr:uid="{00000000-0002-0000-0000-000021000000}"/>
    <dataValidation allowBlank="1" showInputMessage="1" showErrorMessage="1" prompt="ใส่จำนวนเงินฝากที่ได้รับในเซลล์ด้านขวา" sqref="G18" xr:uid="{00000000-0002-0000-0000-000022000000}"/>
    <dataValidation allowBlank="1" showInputMessage="1" showErrorMessage="1" prompt="ใส่จำนวนเงินฝากที่ได้รับในเซลล์นี้" sqref="H18" xr:uid="{00000000-0002-0000-0000-000023000000}"/>
    <dataValidation allowBlank="1" showInputMessage="1" showErrorMessage="1" prompt="ผลรวมจะถูกคำนวณโดยอัตโนมัติในเซลล์ทางด้านขวา" sqref="G19" xr:uid="{00000000-0002-0000-0000-000024000000}"/>
    <dataValidation allowBlank="1" showInputMessage="1" showErrorMessage="1" prompt="ผลรวมจะถูกคำนวณโดยอัตโนมัติในเซลล์นี้" sqref="H19" xr:uid="{00000000-0002-0000-0000-000025000000}"/>
    <dataValidation allowBlank="1" showInputMessage="1" showErrorMessage="1" prompt="ชื่อบริษัทจะผนวกในเซลล์นี้โดยอัตโนมัติ" sqref="B18:F18" xr:uid="{00000000-0002-0000-0000-000026000000}"/>
    <dataValidation allowBlank="1" showInputMessage="1" showErrorMessage="1" prompt="ใส่จำนวนวันที่ยอดรวมครบกำหนดและเปอร์เซ็นต์ดอกเบี้ยที่เรียกเก็บภายในข้อความในเซลล์นี้ มีตัวอย่างข้อมูลในเทมเพลตเริ่มต้น" sqref="B19:F19" xr:uid="{00000000-0002-0000-0000-000027000000}"/>
    <dataValidation allowBlank="1" showInputMessage="1" showErrorMessage="1" prompt="ที่อยู่ลูกค้าจะถูกอัปเดตโดยอัตโนมัติในเซลล์นี้" sqref="C5" xr:uid="{00000000-0002-0000-0000-000028000000}"/>
    <dataValidation allowBlank="1" showInputMessage="1" showErrorMessage="1" prompt="ที่อยู่ลูกค้า 2 จะถูกอัปเดตโดยอัตโนมัติในเซลล์นี้" sqref="C6" xr:uid="{00000000-0002-0000-0000-000029000000}"/>
    <dataValidation allowBlank="1" showInputMessage="1" showErrorMessage="1" prompt="อำเภอ จังหวัด และรหัสไปรษณีย์ของลูกค้าจะถูกอัปเดตโดยอัตโนมัติในเซลล์นี้" sqref="C7" xr:uid="{00000000-0002-0000-0000-00002A000000}"/>
    <dataValidation allowBlank="1" showInputMessage="1" showErrorMessage="1" prompt="ที่อยู่อีเมลลูกค้าจะถูกอัปเดตโดยอัตโนมัติในเซลล์นี้" sqref="E6" xr:uid="{00000000-0002-0000-0000-00002B000000}"/>
    <dataValidation allowBlank="1" showInputMessage="1" showErrorMessage="1" prompt="สร้างใบแจ้งหนี้เชิงพาณิชย์ในเวิร์กบุ๊กนี้ ใส่รายละเอียดบริษัทในเวิร์กชีตนี้และรายละเอียดลูกค้าในเวิร์กชีตลูกค้า เลือกเซลล์ J1 เพื่อนำทางไปยังเวิร์กชีตลูกค้า" sqref="A1" xr:uid="{00000000-0002-0000-0000-00002C000000}"/>
    <dataValidation allowBlank="1" showInputMessage="1" showErrorMessage="1" prompt="ที่อยู่ลูกค้าจะถูกอัปเดตโดยอัตโนมัติในเซลล์ C3:C6" sqref="B5:B7" xr:uid="{00000000-0002-0000-0000-00002F000000}"/>
    <dataValidation allowBlank="1" showInputMessage="1" showErrorMessage="1" prompt="ใส่ชื่อบริษัทที่เรียกเก็บเงินในเซลล์นี้ ใส่รายละเอียดบริษัทที่เรียกเก็บเงินในเซลล์ D1 ถึง G2 และรายละเอียดการเรียกเก็บเงินในเซลล์ B3 ถึง H5 ใส่รายละเอียดใบแจ้งหนี้ในตารางโดยเริ่มต้นในเซลล์ B7" sqref="B1" xr:uid="{00000000-0002-0000-0000-000030000000}"/>
    <dataValidation allowBlank="1" showInputMessage="1" showErrorMessage="1" prompt="ลิงก์การนำทางไปยังเวิร์กชีตลูกค้า เซลล์นี้จะไม่ถูกพิมพ์" sqref="J1" xr:uid="{00000000-0002-0000-0000-000031000000}"/>
  </dataValidations>
  <hyperlinks>
    <hyperlink ref="G1" r:id="rId1" display="CustomerService@tailspintoys.com" xr:uid="{00000000-0004-0000-0000-000000000000}"/>
    <hyperlink ref="J1" location="ลูกค้า!A1" tooltip="เลือกเพื่อนำทางไปยังเวิร์กชีตลูกค้า" display="Customers" xr:uid="{00000000-0004-0000-0000-000003000000}"/>
    <hyperlink ref="G1:H1" r:id="rId2" display="tailspin@interestingsite.com" xr:uid="{827A1C82-3B3C-4978-8950-7AFF696333B1}"/>
    <hyperlink ref="G2:H2" r:id="rId3" tooltip="เลือกเพื่อดูเว็บไซต์นี้" display="www.tailspintoys.com" xr:uid="{00000000-0004-0000-0000-000002000000}"/>
    <hyperlink ref="G2" r:id="rId4" xr:uid="{00000000-0004-0000-0000-000001000000}"/>
  </hyperlinks>
  <printOptions horizontalCentered="1"/>
  <pageMargins left="0.25" right="0.25" top="0.75" bottom="0.75" header="0.3" footer="0.3"/>
  <pageSetup paperSize="9" fitToHeight="0" orientation="portrait" horizontalDpi="300" verticalDpi="300" r:id="rId5"/>
  <headerFooter differentFirst="1">
    <oddFooter>Page &amp;P of &amp;N</oddFooter>
  </headerFooter>
  <ignoredErrors>
    <ignoredError sqref="H10:H13" emptyCellReference="1"/>
  </ignoredErrors>
  <drawing r:id="rId6"/>
  <tableParts count="1">
    <tablePart r:id="rId7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B1:M4"/>
  <sheetViews>
    <sheetView showGridLines="0" zoomScaleNormal="100" workbookViewId="0"/>
  </sheetViews>
  <sheetFormatPr defaultColWidth="9.25" defaultRowHeight="30" customHeight="1" x14ac:dyDescent="0.25"/>
  <cols>
    <col min="1" max="1" width="2.375" customWidth="1"/>
    <col min="2" max="2" width="23.875" customWidth="1"/>
    <col min="3" max="6" width="19.25" customWidth="1"/>
    <col min="7" max="7" width="9.375" customWidth="1"/>
    <col min="8" max="8" width="14.5" customWidth="1"/>
    <col min="9" max="9" width="19.25" customWidth="1"/>
    <col min="10" max="10" width="30.625" customWidth="1"/>
    <col min="11" max="11" width="19.25" customWidth="1"/>
    <col min="12" max="12" width="2.625" customWidth="1"/>
    <col min="13" max="13" width="20.75" customWidth="1"/>
  </cols>
  <sheetData>
    <row r="1" spans="2:13" ht="42" customHeight="1" x14ac:dyDescent="0.25">
      <c r="B1" s="43" t="s">
        <v>29</v>
      </c>
      <c r="M1" s="44" t="s">
        <v>57</v>
      </c>
    </row>
    <row r="2" spans="2:13" ht="30" customHeight="1" x14ac:dyDescent="0.25">
      <c r="B2" s="45" t="s">
        <v>30</v>
      </c>
      <c r="C2" s="46" t="s">
        <v>32</v>
      </c>
      <c r="D2" s="46" t="s">
        <v>35</v>
      </c>
      <c r="E2" s="46" t="s">
        <v>38</v>
      </c>
      <c r="F2" s="46" t="s">
        <v>40</v>
      </c>
      <c r="G2" s="46" t="s">
        <v>43</v>
      </c>
      <c r="H2" s="46" t="s">
        <v>46</v>
      </c>
      <c r="I2" s="46" t="s">
        <v>48</v>
      </c>
      <c r="J2" s="46" t="s">
        <v>51</v>
      </c>
      <c r="K2" s="46" t="s">
        <v>54</v>
      </c>
    </row>
    <row r="3" spans="2:13" ht="30" customHeight="1" x14ac:dyDescent="0.25">
      <c r="B3" s="47" t="s">
        <v>5</v>
      </c>
      <c r="C3" s="48" t="s">
        <v>33</v>
      </c>
      <c r="D3" s="48" t="s">
        <v>36</v>
      </c>
      <c r="E3" s="48" t="s">
        <v>39</v>
      </c>
      <c r="F3" s="48" t="s">
        <v>41</v>
      </c>
      <c r="G3" s="48" t="s">
        <v>44</v>
      </c>
      <c r="H3" s="49">
        <v>12345</v>
      </c>
      <c r="I3" s="50" t="s">
        <v>49</v>
      </c>
      <c r="J3" s="51" t="s">
        <v>52</v>
      </c>
      <c r="K3" s="50" t="s">
        <v>55</v>
      </c>
    </row>
    <row r="4" spans="2:13" ht="30" customHeight="1" x14ac:dyDescent="0.25">
      <c r="B4" s="47" t="s">
        <v>31</v>
      </c>
      <c r="C4" s="52" t="s">
        <v>34</v>
      </c>
      <c r="D4" s="52" t="s">
        <v>37</v>
      </c>
      <c r="E4" s="52"/>
      <c r="F4" s="52" t="s">
        <v>42</v>
      </c>
      <c r="G4" s="52" t="s">
        <v>45</v>
      </c>
      <c r="H4" s="53" t="s">
        <v>47</v>
      </c>
      <c r="I4" s="54" t="s">
        <v>50</v>
      </c>
      <c r="J4" s="55" t="s">
        <v>53</v>
      </c>
      <c r="K4" s="54" t="s">
        <v>56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ใส่รายละเอียดลูกค้าในเวิร์กชีตนี้ ข้อมูลลูกค้าที่ใส่จะถูกนำไปใช้ในเวิร์กชีตใบแจ้งหนี้เชิงพาณิชย์ เลือกเซลล์ M1 เพื่อนำทางไปยังเวิร์กชีตใบแจ้งหนี้เชิงพาณิชย์" sqref="A1" xr:uid="{00000000-0002-0000-0100-000000000000}"/>
    <dataValidation allowBlank="1" showInputMessage="1" showErrorMessage="1" prompt="ชื่อของเวิร์กชีตนี้อยู่ในเซลล์นี้" sqref="B1" xr:uid="{00000000-0002-0000-0100-000001000000}"/>
    <dataValidation allowBlank="1" showInputMessage="1" showErrorMessage="1" prompt="ใส่ชื่อบริษัทในคอลัมน์ใต้หัวข้อนี้ ใช้ตัวกรองหัวข้อเพื่อค้นหารายการที่ต้องการ" sqref="B2" xr:uid="{00000000-0002-0000-0100-000002000000}"/>
    <dataValidation allowBlank="1" showInputMessage="1" showErrorMessage="1" prompt="ใส่ชื่อที่ติดต่อในคอลัมน์นี้ภายใต้หัวข้อนี้" sqref="C2" xr:uid="{00000000-0002-0000-0100-000003000000}"/>
    <dataValidation allowBlank="1" showInputMessage="1" showErrorMessage="1" prompt="ใส่ที่อยู่ในคอลัมน์นี้ภายใต้ส่วนหัวนี้" sqref="D2" xr:uid="{00000000-0002-0000-0100-000004000000}"/>
    <dataValidation allowBlank="1" showInputMessage="1" showErrorMessage="1" prompt="ใส่ที่อยู่ 2 ในคอลัมน์นี้ภายใต้ส่วนหัวนี้" sqref="E2" xr:uid="{00000000-0002-0000-0100-000005000000}"/>
    <dataValidation allowBlank="1" showInputMessage="1" showErrorMessage="1" prompt="ใส่อำเภอในคอลัมน์นี้ภายใต้ส่วนหัวนี้" sqref="F2" xr:uid="{00000000-0002-0000-0100-000006000000}"/>
    <dataValidation allowBlank="1" showInputMessage="1" showErrorMessage="1" prompt="ใส่จังหวัดในคอลัมน์นี้ภายใต้ส่วนหัวนี้" sqref="G2" xr:uid="{00000000-0002-0000-0100-000007000000}"/>
    <dataValidation allowBlank="1" showInputMessage="1" showErrorMessage="1" prompt="ใส่รหัสไปรษณีย์ในคอลัมน์นี้ภายใต้ส่วนหัวนี้" sqref="H2" xr:uid="{00000000-0002-0000-0100-000008000000}"/>
    <dataValidation allowBlank="1" showInputMessage="1" showErrorMessage="1" prompt="ใส่หมายเลขโทรศัพท์ในคอลัมน์นี้ภายใต้ส่วนหัวนี้" sqref="I2" xr:uid="{00000000-0002-0000-0100-000009000000}"/>
    <dataValidation allowBlank="1" showInputMessage="1" showErrorMessage="1" prompt="ใส่ที่อยู่อีเมลในคอลัมน์นี้ภายใต้ส่วนหัวนี้" sqref="J2" xr:uid="{00000000-0002-0000-0100-00000A000000}"/>
    <dataValidation allowBlank="1" showInputMessage="1" showErrorMessage="1" prompt="ใส่หมายเลขโทรสารในคอลัมน์นี้ภายใต้หัวข้อนี้" sqref="K2" xr:uid="{00000000-0002-0000-0100-00000B000000}"/>
    <dataValidation allowBlank="1" showInputMessage="1" showErrorMessage="1" prompt="ลิงก์การนำทางไปยังเวิร์กชีตใบแจ้งหนี้เชิงพาณิชย์ เซลล์นี้จะไม่ถูกพิมพ์" sqref="M1" xr:uid="{00000000-0002-0000-0100-00000C000000}"/>
  </dataValidations>
  <hyperlinks>
    <hyperlink ref="J4" r:id="rId1" xr:uid="{00000000-0004-0000-0100-000000000000}"/>
    <hyperlink ref="J3" r:id="rId2" xr:uid="{00000000-0004-0000-0100-000001000000}"/>
    <hyperlink ref="M1" location="'ใบแจ้งหนี้เชิงพาณิชย์'!A1" tooltip="เลือกเพื่อนำทางไปยังเวิร์กชีตใบแจ้งหนี้เชิงพาณิชย์" display="Commercial Invoice" xr:uid="{00000000-0004-0000-0100-000002000000}"/>
  </hyperlinks>
  <printOptions horizontalCentered="1"/>
  <pageMargins left="0.25" right="0.25" top="0.75" bottom="0.75" header="0.3" footer="0.3"/>
  <pageSetup paperSize="9" fitToHeight="0" orientation="landscape" r:id="rId3"/>
  <headerFooter differentFirst="1">
    <oddFooter>Page &amp;P of &amp;N</oddFooter>
  </headerFooter>
  <ignoredErrors>
    <ignoredError sqref="H4" numberStoredAsText="1"/>
  </ignoredErrors>
  <drawing r:id="rId4"/>
  <tableParts count="1">
    <tablePart r:id="rId5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1EEA17F8-F2E6-4F37-96C5-FC21482097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6A9A12BA-9F57-446D-9D9A-4E9F2D8C2114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A0515C00-9D69-49C8-98A8-6AAA248F4F0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TM00000028</ap:Template>
  <ap:DocSecurity>0</ap:DocSecurity>
  <ap:ScaleCrop>false</ap:ScaleCrop>
  <ap:HeadingPairs>
    <vt:vector baseType="variant" size="4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18</vt:i4>
      </vt:variant>
    </vt:vector>
  </ap:HeadingPairs>
  <ap:TitlesOfParts>
    <vt:vector baseType="lpstr" size="20">
      <vt:lpstr>ใบแจ้งหนี้เชิงพาณิชย์</vt:lpstr>
      <vt:lpstr>ลูกค้า</vt:lpstr>
      <vt:lpstr>ใบแจ้งหนี้เชิงพาณิชย์!Print_Area</vt:lpstr>
      <vt:lpstr>ลูกค้า!Print_Area</vt:lpstr>
      <vt:lpstr>ใบแจ้งหนี้เชิงพาณิชย์!Print_Titles</vt:lpstr>
      <vt:lpstr>ลูกค้า!Print_Titles</vt:lpstr>
      <vt:lpstr>ค้นหาลูกค้า</vt:lpstr>
      <vt:lpstr>ค่าขนส่ง</vt:lpstr>
      <vt:lpstr>เงินฝาก</vt:lpstr>
      <vt:lpstr>ชื่อคอลัมน์1</vt:lpstr>
      <vt:lpstr>ชื่อบริษัท</vt:lpstr>
      <vt:lpstr>ชื่อใบเรียกเก็บเงิน</vt:lpstr>
      <vt:lpstr>ชื่อเรื่อง2</vt:lpstr>
      <vt:lpstr>ผลรวมย่อยใบแจ้งหนี้</vt:lpstr>
      <vt:lpstr>พื้นที่ชื่อเรื่องแถว1..C6</vt:lpstr>
      <vt:lpstr>พื้นที่ชื่อเรื่องแถว2..E5</vt:lpstr>
      <vt:lpstr>พื้นที่ชื่อเรื่องแถว3..H5</vt:lpstr>
      <vt:lpstr>พื้นที่ชื่อเรื่องแถว4..H20</vt:lpstr>
      <vt:lpstr>ภาษีการขาย</vt:lpstr>
      <vt:lpstr>อัตราภาษีการขาย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2022-11-15T06:53:55Z</dcterms:created>
  <dcterms:modified xsi:type="dcterms:W3CDTF">2022-12-13T06:05:26Z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