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503_Accessibility_Q4_batch4\12_NanjingProcessing_From_Finalcheck_implementation\templates\th-TH\target\"/>
    </mc:Choice>
  </mc:AlternateContent>
  <bookViews>
    <workbookView xWindow="0" yWindow="0" windowWidth="28800" windowHeight="13890"/>
  </bookViews>
  <sheets>
    <sheet name="กำหนดการงานรายสัปดาห์" sheetId="1" r:id="rId1"/>
    <sheet name="รายการงาน" sheetId="2" r:id="rId2"/>
  </sheets>
  <definedNames>
    <definedName name="_xlnm.Print_Titles" localSheetId="0">กำหนดการงานรายสัปดาห์!$4:$5</definedName>
    <definedName name="_xlnm.Print_Titles" localSheetId="1">รายการงาน!$3:$3</definedName>
    <definedName name="RowTitleRegion1..I3">กำหนดการงานรายสัปดาห์!$H$3</definedName>
    <definedName name="WhoField">รายการงาน[ชั้นเรียน]</definedName>
    <definedName name="ชั้นเรียน">กำหนดการงาน[[#All],[คอลัมน์1]]</definedName>
    <definedName name="ชื่อคอลัมน์2">รายการงาน[[#Headers],[วันที่]]</definedName>
    <definedName name="ชื่อเรื่อง1">กำหนดการงาน[[#All],[คอลัมน์1]]</definedName>
    <definedName name="วันที่เริ่มต้น">กำหนดการงานรายสัปดาห์!$I$3</definedName>
  </definedNames>
  <calcPr calcId="171027"/>
</workbook>
</file>

<file path=xl/calcChain.xml><?xml version="1.0" encoding="utf-8"?>
<calcChain xmlns="http://schemas.openxmlformats.org/spreadsheetml/2006/main">
  <c r="B9" i="2" l="1"/>
  <c r="E9" i="2" s="1"/>
  <c r="B10" i="2"/>
  <c r="E10" i="2" s="1"/>
  <c r="B11" i="2"/>
  <c r="E11" i="2" s="1"/>
  <c r="B5" i="2" l="1"/>
  <c r="E5" i="2" s="1"/>
  <c r="B12" i="2" l="1"/>
  <c r="E12" i="2" s="1"/>
  <c r="B8" i="2"/>
  <c r="E8" i="2" s="1"/>
  <c r="B7" i="2"/>
  <c r="E7" i="2" s="1"/>
  <c r="B6" i="2"/>
  <c r="E6" i="2" s="1"/>
  <c r="B4" i="2"/>
  <c r="E4" i="2" s="1"/>
  <c r="I3" i="1"/>
  <c r="C5" i="1" l="1"/>
  <c r="I4" i="1"/>
  <c r="G4" i="1"/>
  <c r="E4" i="1"/>
  <c r="C4" i="1"/>
  <c r="B5" i="1"/>
  <c r="H4" i="1"/>
  <c r="F4" i="1"/>
  <c r="D4" i="1"/>
  <c r="D5" i="1" l="1"/>
  <c r="D9" i="1" s="1"/>
  <c r="C7" i="1"/>
  <c r="C9" i="1"/>
  <c r="C11" i="1"/>
  <c r="C8" i="1"/>
  <c r="C10" i="1"/>
  <c r="C6" i="1"/>
  <c r="E5" i="1" l="1"/>
  <c r="D6" i="1"/>
  <c r="D8" i="1"/>
  <c r="D7" i="1"/>
  <c r="D10" i="1"/>
  <c r="D11" i="1"/>
  <c r="E7" i="1"/>
  <c r="E9" i="1"/>
  <c r="E11" i="1"/>
  <c r="E8" i="1"/>
  <c r="E10" i="1"/>
  <c r="E6" i="1"/>
  <c r="F5" i="1"/>
  <c r="G5" i="1" l="1"/>
  <c r="F7" i="1"/>
  <c r="F9" i="1"/>
  <c r="F11" i="1"/>
  <c r="F8" i="1"/>
  <c r="F10" i="1"/>
  <c r="G6" i="1"/>
  <c r="F6" i="1"/>
  <c r="H5" i="1"/>
  <c r="H7" i="1" l="1"/>
  <c r="H9" i="1"/>
  <c r="H11" i="1"/>
  <c r="H8" i="1"/>
  <c r="H10" i="1"/>
  <c r="G7" i="1"/>
  <c r="G9" i="1"/>
  <c r="G11" i="1"/>
  <c r="G8" i="1"/>
  <c r="G10" i="1"/>
  <c r="H6" i="1"/>
  <c r="I5" i="1"/>
  <c r="I7" i="1" l="1"/>
  <c r="I9" i="1"/>
  <c r="I11" i="1"/>
  <c r="I8" i="1"/>
  <c r="I10" i="1"/>
  <c r="I6" i="1"/>
</calcChain>
</file>

<file path=xl/sharedStrings.xml><?xml version="1.0" encoding="utf-8"?>
<sst xmlns="http://schemas.openxmlformats.org/spreadsheetml/2006/main" count="35" uniqueCount="26">
  <si>
    <t>ไปที่รายการงาน</t>
  </si>
  <si>
    <t>รายสัปดาห์</t>
  </si>
  <si>
    <t>กำหนดการงาน</t>
  </si>
  <si>
    <t>ฤดูหนาว</t>
  </si>
  <si>
    <t>ENG 101</t>
  </si>
  <si>
    <t>ART 101</t>
  </si>
  <si>
    <t>MTH 101</t>
  </si>
  <si>
    <t>LIT 101</t>
  </si>
  <si>
    <t>HIS 101</t>
  </si>
  <si>
    <t>อื่นๆ</t>
  </si>
  <si>
    <t xml:space="preserve"> วันที่เริ่มต้นกำหนดการ:</t>
  </si>
  <si>
    <t>ไปที่กำหนดการงานรายสัปดาห์</t>
  </si>
  <si>
    <t>รายการงาน</t>
  </si>
  <si>
    <t>วันที่</t>
  </si>
  <si>
    <t>ชั้นเรียน</t>
  </si>
  <si>
    <t>งานที่ได้รับมอบหมาย/งาน</t>
  </si>
  <si>
    <t>หน้า 90 และทบทวนบทที่ 5 สำหรับการทดสอบในวันศุกร์</t>
  </si>
  <si>
    <t>เวิร์กชีต 56 (หน้าคี่เท่านั้น) และการติวหนังสือสำหรับการทดสอบในวันพฤหัสบดี</t>
  </si>
  <si>
    <t>เตรียมพร้อมสำหรับห้องปฏิบัติการ</t>
  </si>
  <si>
    <t>หน้า 78 - 88 และเค้าร่างของบทที่ 4</t>
  </si>
  <si>
    <t>อ่านหนังสือสอบ</t>
  </si>
  <si>
    <t>ทำความสะอาดห้องสำหรับการตรวจสอบ</t>
  </si>
  <si>
    <t>สั่งพิซซ่าสำหรับกลุ่มติดหนังสือ</t>
  </si>
  <si>
    <t>เค้าร่างเรียงความ</t>
  </si>
  <si>
    <t>จับคู่ข้อมูล</t>
  </si>
  <si>
    <t>การทดสอบบทที่ 5 - 8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</si>
</sst>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</numFmts>
  <fonts count="20" x14ac:knownFonts="1">
    <font>
      <sz val="11"/>
      <color theme="3"/>
      <name val="Leelawadee"/>
      <family val="2"/>
    </font>
    <font>
      <sz val="11"/>
      <color theme="3"/>
      <name val="Cordia New"/>
      <family val="2"/>
      <scheme val="minor"/>
    </font>
    <font>
      <b/>
      <sz val="11"/>
      <color theme="1"/>
      <name val="Leelawadee"/>
      <family val="2"/>
    </font>
    <font>
      <sz val="11"/>
      <color theme="3"/>
      <name val="Leelawadee"/>
      <family val="2"/>
    </font>
    <font>
      <b/>
      <sz val="32"/>
      <color theme="4"/>
      <name val="Leelawadee"/>
      <family val="2"/>
    </font>
    <font>
      <b/>
      <sz val="14"/>
      <color theme="0"/>
      <name val="Leelawadee"/>
      <family val="2"/>
    </font>
    <font>
      <b/>
      <sz val="32"/>
      <color theme="0"/>
      <name val="Leelawadee"/>
      <family val="2"/>
    </font>
    <font>
      <b/>
      <sz val="11"/>
      <color theme="4"/>
      <name val="Leelawadee"/>
      <family val="2"/>
    </font>
    <font>
      <b/>
      <sz val="11"/>
      <color theme="0"/>
      <name val="Leelawadee"/>
      <family val="2"/>
    </font>
    <font>
      <sz val="11"/>
      <color theme="0"/>
      <name val="Leelawadee"/>
      <family val="2"/>
    </font>
    <font>
      <sz val="11"/>
      <color rgb="FF9C6500"/>
      <name val="Leelawadee"/>
      <family val="2"/>
    </font>
    <font>
      <sz val="11"/>
      <color rgb="FF9C0006"/>
      <name val="Leelawadee"/>
      <family val="2"/>
    </font>
    <font>
      <sz val="11"/>
      <color rgb="FF006100"/>
      <name val="Leelawadee"/>
      <family val="2"/>
    </font>
    <font>
      <b/>
      <sz val="11"/>
      <color rgb="FFFA7D00"/>
      <name val="Leelawadee"/>
      <family val="2"/>
    </font>
    <font>
      <sz val="11"/>
      <color rgb="FFFF0000"/>
      <name val="Leelawadee"/>
      <family val="2"/>
    </font>
    <font>
      <i/>
      <sz val="11"/>
      <color rgb="FF7F7F7F"/>
      <name val="Leelawadee"/>
      <family val="2"/>
    </font>
    <font>
      <sz val="11"/>
      <color rgb="FFFA7D00"/>
      <name val="Leelawadee"/>
      <family val="2"/>
    </font>
    <font>
      <sz val="11"/>
      <color rgb="FF3F3F76"/>
      <name val="Leelawadee"/>
      <family val="2"/>
    </font>
    <font>
      <b/>
      <sz val="11"/>
      <color rgb="FF3F3F3F"/>
      <name val="Leelawadee"/>
      <family val="2"/>
    </font>
    <font>
      <sz val="11"/>
      <color theme="1"/>
      <name val="Leelawadee"/>
      <family val="2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horizontal="left" vertical="center" wrapText="1" indent="1"/>
    </xf>
    <xf numFmtId="0" fontId="6" fillId="2" borderId="0" applyNumberFormat="0" applyProtection="0">
      <alignment horizontal="left" vertical="center"/>
    </xf>
    <xf numFmtId="0" fontId="4" fillId="0" borderId="0" applyProtection="0">
      <alignment vertical="center"/>
    </xf>
    <xf numFmtId="0" fontId="5" fillId="2" borderId="5" applyProtection="0">
      <alignment horizontal="left" vertical="center" indent="1"/>
    </xf>
    <xf numFmtId="14" fontId="9" fillId="2" borderId="4" applyProtection="0">
      <alignment horizontal="left" vertical="top" indent="1"/>
    </xf>
    <xf numFmtId="0" fontId="2" fillId="0" borderId="0" applyBorder="0" applyProtection="0">
      <alignment horizontal="right" vertical="center" indent="1"/>
    </xf>
    <xf numFmtId="0" fontId="2" fillId="0" borderId="0" applyProtection="0">
      <alignment horizontal="left" vertical="center" indent="1"/>
    </xf>
    <xf numFmtId="0" fontId="2" fillId="0" borderId="0" applyProtection="0">
      <alignment horizontal="left" vertical="center" indent="1"/>
    </xf>
    <xf numFmtId="190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7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3" borderId="2" applyNumberFormat="0" applyAlignment="0" applyProtection="0"/>
    <xf numFmtId="0" fontId="19" fillId="4" borderId="0" applyNumberFormat="0" applyFont="0" applyBorder="0" applyAlignment="0" applyProtection="0"/>
    <xf numFmtId="14" fontId="3" fillId="0" borderId="0" applyFont="0" applyFill="0" applyBorder="0">
      <alignment horizontal="center" vertical="center"/>
    </xf>
    <xf numFmtId="14" fontId="7" fillId="0" borderId="1">
      <alignment horizontal="center" vertical="center"/>
    </xf>
    <xf numFmtId="0" fontId="8" fillId="2" borderId="3">
      <alignment horizontal="left" vertical="top" indent="1"/>
    </xf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0" fillId="7" borderId="0" applyNumberFormat="0" applyBorder="0" applyAlignment="0" applyProtection="0"/>
    <xf numFmtId="0" fontId="17" fillId="8" borderId="6" applyNumberFormat="0" applyAlignment="0" applyProtection="0"/>
    <xf numFmtId="0" fontId="18" fillId="9" borderId="7" applyNumberFormat="0" applyAlignment="0" applyProtection="0"/>
    <xf numFmtId="0" fontId="13" fillId="9" borderId="6" applyNumberFormat="0" applyAlignment="0" applyProtection="0"/>
    <xf numFmtId="0" fontId="16" fillId="0" borderId="8" applyNumberFormat="0" applyFill="0" applyAlignment="0" applyProtection="0"/>
    <xf numFmtId="0" fontId="8" fillId="10" borderId="9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9" fillId="11" borderId="0" applyNumberFormat="0" applyBorder="0" applyAlignment="0" applyProtection="0"/>
    <xf numFmtId="0" fontId="1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9" fillId="33" borderId="0" applyNumberFormat="0" applyBorder="0" applyAlignment="0" applyProtection="0"/>
  </cellStyleXfs>
  <cellXfs count="13">
    <xf numFmtId="0" fontId="0" fillId="0" borderId="0" xfId="0">
      <alignment horizontal="left" vertical="center" wrapText="1" indent="1"/>
    </xf>
    <xf numFmtId="0" fontId="2" fillId="0" borderId="0" xfId="6">
      <alignment horizontal="left" vertical="center" indent="1"/>
    </xf>
    <xf numFmtId="0" fontId="3" fillId="0" borderId="0" xfId="0" applyFont="1">
      <alignment horizontal="left" vertical="center" wrapText="1" indent="1"/>
    </xf>
    <xf numFmtId="0" fontId="4" fillId="0" borderId="0" xfId="2" applyFont="1">
      <alignment vertical="center"/>
    </xf>
    <xf numFmtId="0" fontId="5" fillId="2" borderId="5" xfId="3" applyFont="1">
      <alignment horizontal="left" vertical="center" indent="1"/>
    </xf>
    <xf numFmtId="14" fontId="3" fillId="0" borderId="0" xfId="15" applyNumberFormat="1" applyFo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>
      <alignment horizontal="left" vertical="center" wrapText="1" indent="1"/>
    </xf>
    <xf numFmtId="0" fontId="6" fillId="2" borderId="0" xfId="1" applyFont="1">
      <alignment horizontal="left" vertical="center"/>
    </xf>
    <xf numFmtId="0" fontId="2" fillId="0" borderId="0" xfId="5" applyFont="1">
      <alignment horizontal="right" vertical="center" indent="1"/>
    </xf>
    <xf numFmtId="0" fontId="8" fillId="2" borderId="3" xfId="17" applyFont="1">
      <alignment horizontal="left" vertical="top" indent="1"/>
    </xf>
    <xf numFmtId="14" fontId="7" fillId="0" borderId="1" xfId="16" applyNumberFormat="1" applyFont="1">
      <alignment horizontal="center" vertical="center"/>
    </xf>
    <xf numFmtId="14" fontId="9" fillId="2" borderId="4" xfId="4" applyNumberFormat="1" applyFont="1">
      <alignment horizontal="left" vertical="top" indent="1"/>
    </xf>
  </cellXfs>
  <cellStyles count="52">
    <cellStyle name="20% - ส่วนที่ถูกเน้น1" xfId="14" builtinId="30" customBuiltin="1"/>
    <cellStyle name="20% - ส่วนที่ถูกเน้น2" xfId="33" builtinId="34" customBuiltin="1"/>
    <cellStyle name="20% - ส่วนที่ถูกเน้น3" xfId="37" builtinId="38" customBuiltin="1"/>
    <cellStyle name="20% - ส่วนที่ถูกเน้น4" xfId="41" builtinId="42" customBuiltin="1"/>
    <cellStyle name="20% - ส่วนที่ถูกเน้น5" xfId="45" builtinId="46" customBuiltin="1"/>
    <cellStyle name="20% - ส่วนที่ถูกเน้น6" xfId="49" builtinId="50" customBuiltin="1"/>
    <cellStyle name="40% - ส่วนที่ถูกเน้น1" xfId="30" builtinId="31" customBuiltin="1"/>
    <cellStyle name="40% - ส่วนที่ถูกเน้น2" xfId="34" builtinId="35" customBuiltin="1"/>
    <cellStyle name="40% - ส่วนที่ถูกเน้น3" xfId="38" builtinId="39" customBuiltin="1"/>
    <cellStyle name="40% - ส่วนที่ถูกเน้น4" xfId="42" builtinId="43" customBuiltin="1"/>
    <cellStyle name="40% - ส่วนที่ถูกเน้น5" xfId="46" builtinId="47" customBuiltin="1"/>
    <cellStyle name="40% - ส่วนที่ถูกเน้น6" xfId="50" builtinId="51" customBuiltin="1"/>
    <cellStyle name="60% - ส่วนที่ถูกเน้น1" xfId="31" builtinId="32" customBuiltin="1"/>
    <cellStyle name="60% - ส่วนที่ถูกเน้น2" xfId="35" builtinId="36" customBuiltin="1"/>
    <cellStyle name="60% - ส่วนที่ถูกเน้น3" xfId="39" builtinId="40" customBuiltin="1"/>
    <cellStyle name="60% - ส่วนที่ถูกเน้น4" xfId="43" builtinId="44" customBuiltin="1"/>
    <cellStyle name="60% - ส่วนที่ถูกเน้น5" xfId="47" builtinId="48" customBuiltin="1"/>
    <cellStyle name="60% - ส่วนที่ถูกเน้น6" xfId="51" builtinId="52" customBuiltin="1"/>
    <cellStyle name="Followed Hyperlink" xfId="7" builtinId="9" customBuiltin="1"/>
    <cellStyle name="Hyperlink" xfId="6" builtinId="8" customBuiltin="1"/>
    <cellStyle name="การคำนวณ" xfId="23" builtinId="22" customBuiltin="1"/>
    <cellStyle name="ข้อความเตือน" xfId="26" builtinId="11" customBuiltin="1"/>
    <cellStyle name="ข้อความอธิบาย" xfId="27" builtinId="53" customBuiltin="1"/>
    <cellStyle name="จุลภาค" xfId="8" builtinId="3" customBuiltin="1"/>
    <cellStyle name="จุลภาค [0]" xfId="9" builtinId="6" customBuiltin="1"/>
    <cellStyle name="ชื่อเรื่อง" xfId="1" builtinId="15" customBuiltin="1"/>
    <cellStyle name="เซลล์ตรวจสอบ" xfId="25" builtinId="23" customBuiltin="1"/>
    <cellStyle name="เซลล์ที่มีลิงก์" xfId="24" builtinId="24" customBuiltin="1"/>
    <cellStyle name="ดี" xfId="18" builtinId="26" customBuiltin="1"/>
    <cellStyle name="ปกติ" xfId="0" builtinId="0" customBuiltin="1"/>
    <cellStyle name="ป้อนค่า" xfId="21" builtinId="20" customBuiltin="1"/>
    <cellStyle name="ปานกลาง" xfId="20" builtinId="28" customBuiltin="1"/>
    <cellStyle name="ปี" xfId="17"/>
    <cellStyle name="เปอร์เซ็นต์" xfId="12" builtinId="5" customBuiltin="1"/>
    <cellStyle name="ผลรวม" xfId="28" builtinId="25" customBuiltin="1"/>
    <cellStyle name="แย่" xfId="19" builtinId="27" customBuiltin="1"/>
    <cellStyle name="วันที่" xfId="15"/>
    <cellStyle name="วันที่เริ่มต้น" xfId="16"/>
    <cellStyle name="สกุลเงิน" xfId="10" builtinId="4" customBuiltin="1"/>
    <cellStyle name="สกุลเงิน [0]" xfId="11" builtinId="7" customBuiltin="1"/>
    <cellStyle name="ส่วนที่ถูกเน้น1" xfId="29" builtinId="29" customBuiltin="1"/>
    <cellStyle name="ส่วนที่ถูกเน้น2" xfId="32" builtinId="33" customBuiltin="1"/>
    <cellStyle name="ส่วนที่ถูกเน้น3" xfId="36" builtinId="37" customBuiltin="1"/>
    <cellStyle name="ส่วนที่ถูกเน้น4" xfId="40" builtinId="41" customBuiltin="1"/>
    <cellStyle name="ส่วนที่ถูกเน้น5" xfId="44" builtinId="45" customBuiltin="1"/>
    <cellStyle name="ส่วนที่ถูกเน้น6" xfId="48" builtinId="49" customBuiltin="1"/>
    <cellStyle name="แสดงผล" xfId="22" builtinId="21" customBuiltin="1"/>
    <cellStyle name="หมายเหตุ" xfId="13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21"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9" formatCode="d/m/yyyy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ill>
        <patternFill>
          <bgColor theme="4" tint="0.79998168889431442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ill>
        <patternFill patternType="none">
          <bgColor auto="1"/>
        </patternFill>
      </fill>
      <border diagonalUp="1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diagonal style="thin">
          <color theme="4"/>
        </diagonal>
        <vertical style="thin">
          <color theme="4"/>
        </vertical>
        <horizontal style="thin">
          <color theme="4"/>
        </horizontal>
      </border>
    </dxf>
    <dxf>
      <font>
        <b/>
        <i val="0"/>
        <color theme="1"/>
      </font>
    </dxf>
    <dxf>
      <font>
        <b val="0"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3" tint="9.9948118533890809E-2"/>
      </font>
      <fill>
        <patternFill>
          <bgColor theme="0"/>
        </patternFill>
      </fill>
      <border>
        <bottom style="thin">
          <color theme="0" tint="-0.14993743705557422"/>
        </bottom>
        <horizontal style="thin">
          <color theme="0" tint="-0.14996795556505021"/>
        </horizontal>
      </border>
    </dxf>
  </dxfs>
  <tableStyles count="1" defaultTableStyle="รายการงานรายสัปดาห์" defaultPivotStyle="PivotStyleLight16">
    <tableStyle name="รายการงานรายสัปดาห์" pivot="0" count="5">
      <tableStyleElement type="wholeTable" dxfId="20"/>
      <tableStyleElement type="headerRow" dxfId="19"/>
      <tableStyleElement type="firstColumn" dxfId="18"/>
      <tableStyleElement type="firstRowStripe" dxfId="17"/>
      <tableStyleElement type="secondRowStrip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กำหนดการงาน" displayName="กำหนดการงาน" ref="B6:I11" headerRowCount="0" totalsRowShown="0" headerRowDxfId="15" dataDxfId="14">
  <tableColumns count="8">
    <tableColumn id="1" name="คอลัมน์1" dataDxfId="13"/>
    <tableColumn id="2" name="คอลัมน์2" dataDxfId="12">
      <calculatedColumnFormula>IFERROR(INDEX(รายการงาน[],MATCH(C$5&amp;$B6,รายการงาน[จับคู่ข้อมูล],0),3),"")</calculatedColumnFormula>
    </tableColumn>
    <tableColumn id="3" name="คอลัมน์3" dataDxfId="11">
      <calculatedColumnFormula>IFERROR(INDEX(รายการงาน[],MATCH(D$5&amp;$B6,รายการงาน[จับคู่ข้อมูล],0),3),"")</calculatedColumnFormula>
    </tableColumn>
    <tableColumn id="4" name="คอลัมน์4" dataDxfId="10">
      <calculatedColumnFormula>IFERROR(INDEX(รายการงาน[],MATCH(E$5&amp;$B6,รายการงาน[จับคู่ข้อมูล],0),3),"")</calculatedColumnFormula>
    </tableColumn>
    <tableColumn id="5" name="คอลัมน์5" dataDxfId="9">
      <calculatedColumnFormula>IFERROR(INDEX(รายการงาน[],MATCH(F$5&amp;$B6,รายการงาน[จับคู่ข้อมูล],0),3),"")</calculatedColumnFormula>
    </tableColumn>
    <tableColumn id="6" name="คอลัมน์6" dataDxfId="8">
      <calculatedColumnFormula>IFERROR(INDEX(รายการงาน[],MATCH(G$5&amp;$B6,รายการงาน[จับคู่ข้อมูล],0),3),"")</calculatedColumnFormula>
    </tableColumn>
    <tableColumn id="7" name="คอลัมน์7" dataDxfId="7">
      <calculatedColumnFormula>IFERROR(INDEX(รายการงาน[],MATCH(H$5&amp;$B6,รายการงาน[จับคู่ข้อมูล],0),3),"")</calculatedColumnFormula>
    </tableColumn>
    <tableColumn id="8" name="คอลัมน์8" dataDxfId="6">
      <calculatedColumnFormula>IFERROR(INDEX(รายการงาน[],MATCH(I$5&amp;$B6,รายการงาน[จับคู่ข้อมูล],0),3),"")</calculatedColumnFormula>
    </tableColumn>
  </tableColumns>
  <tableStyleInfo name="รายการงานรายสัปดาห์" showFirstColumn="1" showLastColumn="0" showRowStripes="1" showColumnStripes="0"/>
  <extLst>
    <ext xmlns:x14="http://schemas.microsoft.com/office/spreadsheetml/2009/9/main" uri="{504A1905-F514-4f6f-8877-14C23A59335A}">
      <x14:table altTextSummary="เลือกชื่อชั้นเรียนในคอลัมน์แรกของตารางนี้ และคอลัมน์อื่นๆ จะอัปเดตโดยอัตโนมัติจากงานที่ได้รับมอบหมาย/งานที่ใส่ในเวิร์กชีตรายการงาน"/>
    </ext>
  </extLst>
</table>
</file>

<file path=xl/tables/table2.xml><?xml version="1.0" encoding="utf-8"?>
<table xmlns="http://schemas.openxmlformats.org/spreadsheetml/2006/main" id="1" name="รายการงาน" displayName="รายการงาน" ref="B3:E12" totalsRowShown="0" headerRowDxfId="5" dataDxfId="4">
  <autoFilter ref="B3:E12"/>
  <sortState ref="B5:E13">
    <sortCondition ref="B4:B13"/>
  </sortState>
  <tableColumns count="4">
    <tableColumn id="1" name="วันที่" dataDxfId="3" dataCellStyle="วันที่"/>
    <tableColumn id="3" name="ชั้นเรียน" dataDxfId="2" dataCellStyle="ปกติ"/>
    <tableColumn id="4" name="งานที่ได้รับมอบหมาย/งาน" dataDxfId="1" dataCellStyle="ปกติ"/>
    <tableColumn id="2" name="จับคู่ข้อมูล" dataDxfId="0" dataCellStyle="ปกติ">
      <calculatedColumnFormula>รายการงาน[[#This Row],[วันที่]]&amp;รายการงาน[[#This Row],[ชั้นเรียน]]</calculatedColumnFormula>
    </tableColumn>
  </tableColumns>
  <tableStyleInfo name="รายการงานรายสัปดาห์" showFirstColumn="0" showLastColumn="0" showRowStripes="0" showColumnStripes="0"/>
  <extLst>
    <ext xmlns:x14="http://schemas.microsoft.com/office/spreadsheetml/2009/9/main" uri="{504A1905-F514-4f6f-8877-14C23A59335A}">
      <x14:table altTextSummary="ใส่วันที่ ชั้นเรียน และงานที่ได้รับมอบหมายหรืองาน ใช้ตัวกรองตารางเพื่อค้นหารายการเฉพาะ"/>
    </ext>
  </extLst>
</table>
</file>

<file path=xl/theme/theme1.xml><?xml version="1.0" encoding="utf-8"?>
<a:theme xmlns:a="http://schemas.openxmlformats.org/drawingml/2006/main" name="Office Theme">
  <a:themeElements>
    <a:clrScheme name="Weekly Task Schedule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8A479B"/>
      </a:accent1>
      <a:accent2>
        <a:srgbClr val="5ACBCE"/>
      </a:accent2>
      <a:accent3>
        <a:srgbClr val="BF1A8D"/>
      </a:accent3>
      <a:accent4>
        <a:srgbClr val="7FAC39"/>
      </a:accent4>
      <a:accent5>
        <a:srgbClr val="FF6927"/>
      </a:accent5>
      <a:accent6>
        <a:srgbClr val="5B7799"/>
      </a:accent6>
      <a:hlink>
        <a:srgbClr val="1ECBCE"/>
      </a:hlink>
      <a:folHlink>
        <a:srgbClr val="5B779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I11"/>
  <sheetViews>
    <sheetView showGridLines="0" showZeros="0" tabSelected="1" zoomScaleNormal="100" workbookViewId="0"/>
  </sheetViews>
  <sheetFormatPr defaultColWidth="8.875" defaultRowHeight="60" customHeight="1" x14ac:dyDescent="0.25"/>
  <cols>
    <col min="1" max="1" width="2.375" style="7" customWidth="1"/>
    <col min="2" max="9" width="28.25" style="7" customWidth="1"/>
    <col min="10" max="10" width="2.375" style="7" customWidth="1"/>
    <col min="11" max="16384" width="8.875" style="7"/>
  </cols>
  <sheetData>
    <row r="1" spans="2:9" ht="30" customHeight="1" x14ac:dyDescent="0.25">
      <c r="B1" s="1" t="s">
        <v>0</v>
      </c>
    </row>
    <row r="2" spans="2:9" ht="50.1" customHeight="1" thickBot="1" x14ac:dyDescent="0.3">
      <c r="B2" s="8" t="s">
        <v>1</v>
      </c>
    </row>
    <row r="3" spans="2:9" ht="50.1" customHeight="1" thickBot="1" x14ac:dyDescent="0.3">
      <c r="B3" s="3" t="s">
        <v>2</v>
      </c>
      <c r="H3" s="9" t="s">
        <v>10</v>
      </c>
      <c r="I3" s="11">
        <f ca="1">TODAY()</f>
        <v>42878</v>
      </c>
    </row>
    <row r="4" spans="2:9" ht="30" customHeight="1" x14ac:dyDescent="0.25">
      <c r="B4" s="4" t="s">
        <v>3</v>
      </c>
      <c r="C4" s="4" t="str">
        <f ca="1">TEXT(WEEKDAY(วันที่เริ่มต้น),"aaaa")</f>
        <v>อังคาร</v>
      </c>
      <c r="D4" s="4" t="str">
        <f ca="1">TEXT(WEEKDAY(วันที่เริ่มต้น)+1,"aaaa")</f>
        <v>พุธ</v>
      </c>
      <c r="E4" s="4" t="str">
        <f ca="1">TEXT(WEEKDAY(วันที่เริ่มต้น)+2,"aaaa")</f>
        <v>พฤหัสบดี</v>
      </c>
      <c r="F4" s="4" t="str">
        <f ca="1">TEXT(WEEKDAY(วันที่เริ่มต้น)+3,"aaaa")</f>
        <v>ศุกร์</v>
      </c>
      <c r="G4" s="4" t="str">
        <f ca="1">TEXT(WEEKDAY(วันที่เริ่มต้น)+4,"aaaa")</f>
        <v>เสาร์</v>
      </c>
      <c r="H4" s="4" t="str">
        <f ca="1">TEXT(WEEKDAY(วันที่เริ่มต้น)+5,"aaaa")</f>
        <v>อาทิตย์</v>
      </c>
      <c r="I4" s="4" t="str">
        <f ca="1">TEXT(WEEKDAY(วันที่เริ่มต้น)+6,"aaaa")</f>
        <v>จันทร์</v>
      </c>
    </row>
    <row r="5" spans="2:9" ht="30" customHeight="1" x14ac:dyDescent="0.25">
      <c r="B5" s="10">
        <f ca="1">YEAR(วันที่เริ่มต้น)</f>
        <v>2017</v>
      </c>
      <c r="C5" s="12">
        <f ca="1">วันที่เริ่มต้น</f>
        <v>42878</v>
      </c>
      <c r="D5" s="12">
        <f ca="1">C5+1</f>
        <v>42879</v>
      </c>
      <c r="E5" s="12">
        <f t="shared" ref="E5:I5" ca="1" si="0">D5+1</f>
        <v>42880</v>
      </c>
      <c r="F5" s="12">
        <f t="shared" ca="1" si="0"/>
        <v>42881</v>
      </c>
      <c r="G5" s="12">
        <f t="shared" ca="1" si="0"/>
        <v>42882</v>
      </c>
      <c r="H5" s="12">
        <f t="shared" ca="1" si="0"/>
        <v>42883</v>
      </c>
      <c r="I5" s="12">
        <f t="shared" ca="1" si="0"/>
        <v>42884</v>
      </c>
    </row>
    <row r="6" spans="2:9" ht="60" customHeight="1" x14ac:dyDescent="0.25">
      <c r="B6" s="7" t="s">
        <v>4</v>
      </c>
      <c r="C6" s="7" t="str">
        <f ca="1">IFERROR(INDEX(รายการงาน[],MATCH(C$5&amp;$B6,รายการงาน[จับคู่ข้อมูล],0),3),"")</f>
        <v/>
      </c>
      <c r="D6" s="7" t="str">
        <f ca="1">IFERROR(INDEX(รายการงาน[],MATCH(D$5&amp;$B6,รายการงาน[จับคู่ข้อมูล],0),3),"")</f>
        <v/>
      </c>
      <c r="E6" s="7" t="str">
        <f ca="1">IFERROR(INDEX(รายการงาน[],MATCH(E$5&amp;$B6,รายการงาน[จับคู่ข้อมูล],0),3),"")</f>
        <v/>
      </c>
      <c r="F6" s="7" t="str">
        <f ca="1">IFERROR(INDEX(รายการงาน[],MATCH(F$5&amp;$B6,รายการงาน[จับคู่ข้อมูล],0),3),"")</f>
        <v/>
      </c>
      <c r="G6" s="7" t="str">
        <f ca="1">IFERROR(INDEX(รายการงาน[],MATCH(G$5&amp;$B6,รายการงาน[จับคู่ข้อมูล],0),3),"")</f>
        <v/>
      </c>
      <c r="H6" s="7" t="str">
        <f ca="1">IFERROR(INDEX(รายการงาน[],MATCH(H$5&amp;$B6,รายการงาน[จับคู่ข้อมูล],0),3),"")</f>
        <v/>
      </c>
      <c r="I6" s="7" t="str">
        <f ca="1">IFERROR(INDEX(รายการงาน[],MATCH(I$5&amp;$B6,รายการงาน[จับคู่ข้อมูล],0),3),"")</f>
        <v>เค้าร่างเรียงความ</v>
      </c>
    </row>
    <row r="7" spans="2:9" ht="60" customHeight="1" x14ac:dyDescent="0.25">
      <c r="B7" s="7" t="s">
        <v>5</v>
      </c>
      <c r="C7" s="7" t="str">
        <f ca="1">IFERROR(INDEX(รายการงาน[],MATCH(C$5&amp;$B7,รายการงาน[จับคู่ข้อมูล],0),3),"")</f>
        <v/>
      </c>
      <c r="D7" s="7" t="str">
        <f ca="1">IFERROR(INDEX(รายการงาน[],MATCH(D$5&amp;$B7,รายการงาน[จับคู่ข้อมูล],0),3),"")</f>
        <v/>
      </c>
      <c r="E7" s="7" t="str">
        <f ca="1">IFERROR(INDEX(รายการงาน[],MATCH(E$5&amp;$B7,รายการงาน[จับคู่ข้อมูล],0),3),"")</f>
        <v>เตรียมพร้อมสำหรับห้องปฏิบัติการ</v>
      </c>
      <c r="F7" s="7" t="str">
        <f ca="1">IFERROR(INDEX(รายการงาน[],MATCH(F$5&amp;$B7,รายการงาน[จับคู่ข้อมูล],0),3),"")</f>
        <v/>
      </c>
      <c r="G7" s="7" t="str">
        <f ca="1">IFERROR(INDEX(รายการงาน[],MATCH(G$5&amp;$B7,รายการงาน[จับคู่ข้อมูล],0),3),"")</f>
        <v/>
      </c>
      <c r="H7" s="7" t="str">
        <f ca="1">IFERROR(INDEX(รายการงาน[],MATCH(H$5&amp;$B7,รายการงาน[จับคู่ข้อมูล],0),3),"")</f>
        <v/>
      </c>
      <c r="I7" s="7" t="str">
        <f ca="1">IFERROR(INDEX(รายการงาน[],MATCH(I$5&amp;$B7,รายการงาน[จับคู่ข้อมูล],0),3),"")</f>
        <v/>
      </c>
    </row>
    <row r="8" spans="2:9" ht="60" customHeight="1" x14ac:dyDescent="0.25">
      <c r="B8" s="7" t="s">
        <v>6</v>
      </c>
      <c r="C8" s="7" t="str">
        <f ca="1">IFERROR(INDEX(รายการงาน[],MATCH(C$5&amp;$B8,รายการงาน[จับคู่ข้อมูล],0),3),"")</f>
        <v/>
      </c>
      <c r="D8" s="7" t="str">
        <f ca="1">IFERROR(INDEX(รายการงาน[],MATCH(D$5&amp;$B8,รายการงาน[จับคู่ข้อมูล],0),3),"")</f>
        <v>เวิร์กชีต 56 (หน้าคี่เท่านั้น) และการติวหนังสือสำหรับการทดสอบในวันพฤหัสบดี</v>
      </c>
      <c r="E8" s="7" t="str">
        <f ca="1">IFERROR(INDEX(รายการงาน[],MATCH(E$5&amp;$B8,รายการงาน[จับคู่ข้อมูล],0),3),"")</f>
        <v/>
      </c>
      <c r="F8" s="7" t="str">
        <f ca="1">IFERROR(INDEX(รายการงาน[],MATCH(F$5&amp;$B8,รายการงาน[จับคู่ข้อมูล],0),3),"")</f>
        <v/>
      </c>
      <c r="G8" s="7" t="str">
        <f ca="1">IFERROR(INDEX(รายการงาน[],MATCH(G$5&amp;$B8,รายการงาน[จับคู่ข้อมูล],0),3),"")</f>
        <v/>
      </c>
      <c r="H8" s="7" t="str">
        <f ca="1">IFERROR(INDEX(รายการงาน[],MATCH(H$5&amp;$B8,รายการงาน[จับคู่ข้อมูล],0),3),"")</f>
        <v/>
      </c>
      <c r="I8" s="7" t="str">
        <f ca="1">IFERROR(INDEX(รายการงาน[],MATCH(I$5&amp;$B8,รายการงาน[จับคู่ข้อมูล],0),3),"")</f>
        <v/>
      </c>
    </row>
    <row r="9" spans="2:9" ht="60" customHeight="1" x14ac:dyDescent="0.25">
      <c r="B9" s="7" t="s">
        <v>7</v>
      </c>
      <c r="C9" s="7" t="str">
        <f ca="1">IFERROR(INDEX(รายการงาน[],MATCH(C$5&amp;$B9,รายการงาน[จับคู่ข้อมูล],0),3),"")</f>
        <v/>
      </c>
      <c r="D9" s="7" t="str">
        <f ca="1">IFERROR(INDEX(รายการงาน[],MATCH(D$5&amp;$B9,รายการงาน[จับคู่ข้อมูล],0),3),"")</f>
        <v/>
      </c>
      <c r="E9" s="7" t="str">
        <f ca="1">IFERROR(INDEX(รายการงาน[],MATCH(E$5&amp;$B9,รายการงาน[จับคู่ข้อมูล],0),3),"")</f>
        <v/>
      </c>
      <c r="F9" s="7" t="str">
        <f ca="1">IFERROR(INDEX(รายการงาน[],MATCH(F$5&amp;$B9,รายการงาน[จับคู่ข้อมูล],0),3),"")</f>
        <v/>
      </c>
      <c r="G9" s="7" t="str">
        <f ca="1">IFERROR(INDEX(รายการงาน[],MATCH(G$5&amp;$B9,รายการงาน[จับคู่ข้อมูล],0),3),"")</f>
        <v>หน้า 78 - 88 และเค้าร่างของบทที่ 4</v>
      </c>
      <c r="H9" s="7" t="str">
        <f ca="1">IFERROR(INDEX(รายการงาน[],MATCH(H$5&amp;$B9,รายการงาน[จับคู่ข้อมูล],0),3),"")</f>
        <v/>
      </c>
      <c r="I9" s="7" t="str">
        <f ca="1">IFERROR(INDEX(รายการงาน[],MATCH(I$5&amp;$B9,รายการงาน[จับคู่ข้อมูล],0),3),"")</f>
        <v/>
      </c>
    </row>
    <row r="10" spans="2:9" ht="60" customHeight="1" x14ac:dyDescent="0.25">
      <c r="B10" s="7" t="s">
        <v>8</v>
      </c>
      <c r="C10" s="7" t="str">
        <f ca="1">IFERROR(INDEX(รายการงาน[],MATCH(C$5&amp;$B10,รายการงาน[จับคู่ข้อมูล],0),3),"")</f>
        <v>หน้า 90 และทบทวนบทที่ 5 สำหรับการทดสอบในวันศุกร์</v>
      </c>
      <c r="D10" s="7" t="str">
        <f ca="1">IFERROR(INDEX(รายการงาน[],MATCH(D$5&amp;$B10,รายการงาน[จับคู่ข้อมูล],0),3),"")</f>
        <v/>
      </c>
      <c r="E10" s="7" t="str">
        <f ca="1">IFERROR(INDEX(รายการงาน[],MATCH(E$5&amp;$B10,รายการงาน[จับคู่ข้อมูล],0),3),"")</f>
        <v/>
      </c>
      <c r="F10" s="7" t="str">
        <f ca="1">IFERROR(INDEX(รายการงาน[],MATCH(F$5&amp;$B10,รายการงาน[จับคู่ข้อมูล],0),3),"")</f>
        <v>การทดสอบบทที่ 5 - 8</v>
      </c>
      <c r="G10" s="7" t="str">
        <f ca="1">IFERROR(INDEX(รายการงาน[],MATCH(G$5&amp;$B10,รายการงาน[จับคู่ข้อมูล],0),3),"")</f>
        <v>อ่านหนังสือสอบ</v>
      </c>
      <c r="H10" s="7" t="str">
        <f ca="1">IFERROR(INDEX(รายการงาน[],MATCH(H$5&amp;$B10,รายการงาน[จับคู่ข้อมูล],0),3),"")</f>
        <v/>
      </c>
      <c r="I10" s="7" t="str">
        <f ca="1">IFERROR(INDEX(รายการงาน[],MATCH(I$5&amp;$B10,รายการงาน[จับคู่ข้อมูล],0),3),"")</f>
        <v/>
      </c>
    </row>
    <row r="11" spans="2:9" ht="60" customHeight="1" x14ac:dyDescent="0.25">
      <c r="B11" s="7" t="s">
        <v>9</v>
      </c>
      <c r="C11" s="7" t="str">
        <f ca="1">IFERROR(INDEX(รายการงาน[],MATCH(C$5&amp;$B11,รายการงาน[จับคู่ข้อมูล],0),3),"")</f>
        <v/>
      </c>
      <c r="D11" s="7" t="str">
        <f ca="1">IFERROR(INDEX(รายการงาน[],MATCH(D$5&amp;$B11,รายการงาน[จับคู่ข้อมูล],0),3),"")</f>
        <v/>
      </c>
      <c r="E11" s="7" t="str">
        <f ca="1">IFERROR(INDEX(รายการงาน[],MATCH(E$5&amp;$B11,รายการงาน[จับคู่ข้อมูล],0),3),"")</f>
        <v/>
      </c>
      <c r="F11" s="7" t="str">
        <f ca="1">IFERROR(INDEX(รายการงาน[],MATCH(F$5&amp;$B11,รายการงาน[จับคู่ข้อมูล],0),3),"")</f>
        <v/>
      </c>
      <c r="G11" s="7" t="str">
        <f ca="1">IFERROR(INDEX(รายการงาน[],MATCH(G$5&amp;$B11,รายการงาน[จับคู่ข้อมูล],0),3),"")</f>
        <v/>
      </c>
      <c r="H11" s="7" t="str">
        <f ca="1">IFERROR(INDEX(รายการงาน[],MATCH(H$5&amp;$B11,รายการงาน[จับคู่ข้อมูล],0),3),"")</f>
        <v>ทำความสะอาดห้องสำหรับการตรวจสอบ</v>
      </c>
      <c r="I11" s="7" t="str">
        <f ca="1">IFERROR(INDEX(รายการงาน[],MATCH(I$5&amp;$B11,รายการงาน[จับคู่ข้อมูล],0),3),"")</f>
        <v/>
      </c>
    </row>
  </sheetData>
  <dataValidations count="10">
    <dataValidation allowBlank="1" showInputMessage="1" showErrorMessage="1" prompt="ติดตามงานรายสัปดาห์ในเวิร์กชีตกำหนดการงานรายสัปดาห์นี้ เพิ่มงานในเวิร์กชีตรายการงานเพื่ออัปเดตกำหนดการโดยอัตโนมัติ เลือกเซลล์ B1 เพื่อนำทางไปยังเวิร์กชีตรายการงาน" sqref="A1"/>
    <dataValidation allowBlank="1" showInputMessage="1" showErrorMessage="1" prompt="ลิงก์การนำทางไปยังเวิร์กชีตรายการงาน" sqref="B1"/>
    <dataValidation allowBlank="1" showInputMessage="1" showErrorMessage="1" prompt="ชื่อเรื่องของเวิร์กชีตในเซลล์ B2 และ B3 ใส่วันที่เริ่มต้นกำหนดการในเซลล์ I3" sqref="B2"/>
    <dataValidation allowBlank="1" showInputMessage="1" showErrorMessage="1" prompt="ใส่วันที่เริ่มต้นกำหนดการในเซลล์ทางด้านขวา" sqref="H3"/>
    <dataValidation allowBlank="1" showInputMessage="1" showErrorMessage="1" prompt="ใส่วันที่เริ่มต้นกำหนดการในเซลล์นี้ ตารางกำหนดการงานจะอัปเดตโดยอัตโนมัติสำหรับการเริ่มต้นสัปดาห์ที่วันที่นี้" sqref="I3"/>
    <dataValidation allowBlank="1" showInputMessage="1" showErrorMessage="1" prompt="วันที่เริ่มต้นของปีจากเซลล์ I3 ใส่ชื่อชั้นเรียนในคอลัมน์นี้ภายใต้หัวข้อนี้ งานที่สอดคล้องกันจะอัปเดตโดยอัตโนมัติจากเวิร์กชีตรายการงาน" sqref="B5"/>
    <dataValidation allowBlank="1" showInputMessage="1" showErrorMessage="1" prompt="งานสำหรับชั้นเรียนที่ใส่ในคอลัมน์ทางด้านซ้ายจะอัปเดตโดยอัตโนมัติในเซลล์ C6 ถึง I11 โดยยึดตามรายการในเวิร์กชีตรายการงาน" sqref="C6"/>
    <dataValidation allowBlank="1" showInputMessage="1" showErrorMessage="1" prompt="ใส่ชื่อประเภทสำหรับกำหนดการงานนี้ในเซลล์นี้" sqref="B4"/>
    <dataValidation allowBlank="1" showInputMessage="1" showErrorMessage="1" prompt="เซลล์ C4 ถึง I4 จะมีวันทำงาน วันเริ่มต้นของสัปดาห์ในเซลล์นี้จะถูกอัปเดตโดยอัตโนมัติตามวันที่เริ่มต้น เมื่อต้องการเปลี่ยนแปลงวันทำงานนี้ ให้ใส่วันที่ใหม่ในเซลล์ I3" sqref="C4"/>
    <dataValidation allowBlank="1" showInputMessage="1" showErrorMessage="1" prompt="เซลล์ C5 ถึง I5 จะมีวันที่ตามลำดับ ซึ่งแสดงแต่แต่ละวันของสัปดาห์โดยเริ่มจากวันที่เริ่มต้นที่ใส่ใน I3" sqref="C5"/>
  </dataValidations>
  <hyperlinks>
    <hyperlink ref="B1" location="รายการงาน!A1" tooltip="เลือกเพื่อดูเวิร์กชีตรายการงาน" display="ไปที่รายการงาน"/>
  </hyperlinks>
  <printOptions horizontalCentered="1" vertic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E12"/>
  <sheetViews>
    <sheetView showGridLines="0" workbookViewId="0"/>
  </sheetViews>
  <sheetFormatPr defaultRowHeight="30" customHeight="1" x14ac:dyDescent="0.25"/>
  <cols>
    <col min="1" max="1" width="2.375" style="2" customWidth="1"/>
    <col min="2" max="2" width="30.25" style="2" customWidth="1"/>
    <col min="3" max="3" width="25.375" style="2" customWidth="1"/>
    <col min="4" max="4" width="68" style="2" customWidth="1"/>
    <col min="5" max="5" width="22.375" style="2" hidden="1" customWidth="1"/>
    <col min="6" max="6" width="2.375" style="2" customWidth="1"/>
    <col min="7" max="16384" width="9" style="2"/>
  </cols>
  <sheetData>
    <row r="1" spans="2:5" ht="30" customHeight="1" x14ac:dyDescent="0.25">
      <c r="B1" s="1" t="s">
        <v>11</v>
      </c>
      <c r="C1"/>
    </row>
    <row r="2" spans="2:5" ht="50.1" customHeight="1" x14ac:dyDescent="0.25">
      <c r="B2" s="3" t="s">
        <v>12</v>
      </c>
    </row>
    <row r="3" spans="2:5" ht="30" customHeight="1" x14ac:dyDescent="0.25">
      <c r="B3" s="4" t="s">
        <v>13</v>
      </c>
      <c r="C3" s="4" t="s">
        <v>14</v>
      </c>
      <c r="D3" s="4" t="s">
        <v>15</v>
      </c>
      <c r="E3" s="4" t="s">
        <v>24</v>
      </c>
    </row>
    <row r="4" spans="2:5" ht="30" customHeight="1" x14ac:dyDescent="0.25">
      <c r="B4" s="5">
        <f ca="1">TODAY()</f>
        <v>42878</v>
      </c>
      <c r="C4" s="2" t="s">
        <v>8</v>
      </c>
      <c r="D4" s="2" t="s">
        <v>16</v>
      </c>
      <c r="E4" s="6" t="str">
        <f ca="1">รายการงาน[[#This Row],[วันที่]]&amp;รายการงาน[[#This Row],[ชั้นเรียน]]</f>
        <v>42878HIS 101</v>
      </c>
    </row>
    <row r="5" spans="2:5" ht="30" customHeight="1" x14ac:dyDescent="0.25">
      <c r="B5" s="5">
        <f ca="1">TODAY()+1</f>
        <v>42879</v>
      </c>
      <c r="C5" s="2" t="s">
        <v>6</v>
      </c>
      <c r="D5" s="2" t="s">
        <v>17</v>
      </c>
      <c r="E5" s="6" t="str">
        <f ca="1">รายการงาน[[#This Row],[วันที่]]&amp;รายการงาน[[#This Row],[ชั้นเรียน]]</f>
        <v>42879MTH 101</v>
      </c>
    </row>
    <row r="6" spans="2:5" ht="30" customHeight="1" x14ac:dyDescent="0.25">
      <c r="B6" s="5">
        <f ca="1">TODAY()+2</f>
        <v>42880</v>
      </c>
      <c r="C6" s="2" t="s">
        <v>5</v>
      </c>
      <c r="D6" s="2" t="s">
        <v>18</v>
      </c>
      <c r="E6" s="6" t="str">
        <f ca="1">รายการงาน[[#This Row],[วันที่]]&amp;รายการงาน[[#This Row],[ชั้นเรียน]]</f>
        <v>42880ART 101</v>
      </c>
    </row>
    <row r="7" spans="2:5" ht="30" customHeight="1" x14ac:dyDescent="0.25">
      <c r="B7" s="5">
        <f ca="1">TODAY()+3</f>
        <v>42881</v>
      </c>
      <c r="C7" s="2" t="s">
        <v>8</v>
      </c>
      <c r="D7" s="2" t="s">
        <v>25</v>
      </c>
      <c r="E7" s="6" t="str">
        <f ca="1">รายการงาน[[#This Row],[วันที่]]&amp;รายการงาน[[#This Row],[ชั้นเรียน]]</f>
        <v>42881HIS 101</v>
      </c>
    </row>
    <row r="8" spans="2:5" ht="30" customHeight="1" x14ac:dyDescent="0.25">
      <c r="B8" s="5">
        <f ca="1">TODAY()+4</f>
        <v>42882</v>
      </c>
      <c r="C8" s="2" t="s">
        <v>7</v>
      </c>
      <c r="D8" s="2" t="s">
        <v>19</v>
      </c>
      <c r="E8" s="6" t="str">
        <f ca="1">รายการงาน[[#This Row],[วันที่]]&amp;รายการงาน[[#This Row],[ชั้นเรียน]]</f>
        <v>42882LIT 101</v>
      </c>
    </row>
    <row r="9" spans="2:5" ht="30" customHeight="1" x14ac:dyDescent="0.25">
      <c r="B9" s="5">
        <f ca="1">TODAY()+4</f>
        <v>42882</v>
      </c>
      <c r="C9" s="2" t="s">
        <v>8</v>
      </c>
      <c r="D9" s="2" t="s">
        <v>20</v>
      </c>
      <c r="E9" s="6" t="str">
        <f ca="1">รายการงาน[[#This Row],[วันที่]]&amp;รายการงาน[[#This Row],[ชั้นเรียน]]</f>
        <v>42882HIS 101</v>
      </c>
    </row>
    <row r="10" spans="2:5" ht="30" customHeight="1" x14ac:dyDescent="0.25">
      <c r="B10" s="5">
        <f ca="1">TODAY()+5</f>
        <v>42883</v>
      </c>
      <c r="C10" s="2" t="s">
        <v>9</v>
      </c>
      <c r="D10" s="2" t="s">
        <v>21</v>
      </c>
      <c r="E10" s="6" t="str">
        <f ca="1">รายการงาน[[#This Row],[วันที่]]&amp;รายการงาน[[#This Row],[ชั้นเรียน]]</f>
        <v>42883อื่นๆ</v>
      </c>
    </row>
    <row r="11" spans="2:5" ht="30" customHeight="1" x14ac:dyDescent="0.25">
      <c r="B11" s="5">
        <f ca="1">TODAY()+5</f>
        <v>42883</v>
      </c>
      <c r="C11" s="2" t="s">
        <v>9</v>
      </c>
      <c r="D11" s="2" t="s">
        <v>22</v>
      </c>
      <c r="E11" s="6" t="str">
        <f ca="1">รายการงาน[[#This Row],[วันที่]]&amp;รายการงาน[[#This Row],[ชั้นเรียน]]</f>
        <v>42883อื่นๆ</v>
      </c>
    </row>
    <row r="12" spans="2:5" ht="30" customHeight="1" x14ac:dyDescent="0.25">
      <c r="B12" s="5">
        <f ca="1">TODAY()+6</f>
        <v>42884</v>
      </c>
      <c r="C12" s="2" t="s">
        <v>4</v>
      </c>
      <c r="D12" s="2" t="s">
        <v>23</v>
      </c>
      <c r="E12" s="6" t="str">
        <f ca="1">รายการงาน[[#This Row],[วันที่]]&amp;รายการงาน[[#This Row],[ชั้นเรียน]]</f>
        <v>42884ENG 101</v>
      </c>
    </row>
  </sheetData>
  <dataConsolidate/>
  <dataValidations count="7">
    <dataValidation allowBlank="1" showInputMessage="1" showErrorMessage="1" prompt="สร้างรายการงานในเวิร์กชีตนี้ งานจะอัปเดตโดยอัตโนมัติในตารางกำหนดการงาน เลือก B1 เพื่อนำทางกลับไปยังเวิร์กชีตกำหนดการงานรายสัปดาห์" sqref="A1"/>
    <dataValidation allowBlank="1" showInputMessage="1" showErrorMessage="1" prompt="ลิงก์นำทางไปยังเวิร์กชีตกำหนดการงานรายสัปดาห์" sqref="B1"/>
    <dataValidation allowBlank="1" showInputMessage="1" showErrorMessage="1" prompt="ชื่อเรื่องของเวิร์กชีตในเซลล์นี้ ใส่รายละเอียดงานในตารางด้านล่าง" sqref="B2"/>
    <dataValidation allowBlank="1" showInputMessage="1" showErrorMessage="1" prompt="ใส่วันที่ในคอลัมน์นี้ภายใต้หัวข้อนี้ ใช้ตัวกรองหัวเรื่องเพื่อค้นหารายการเฉพาะ" sqref="B3"/>
    <dataValidation allowBlank="1" showInputMessage="1" showErrorMessage="1" prompt="เลือกชั้นเรียนในคอลัมน์นี้ภายใต้หัวข้อนี้ รายการชั้นเรียนจะอัปเดตจากคอลัมน์ B ของตารางกำหนดการงาน กด ALT+ลูกศรลงเพื่อเปิดรายการดรอปดาวน์ แล้วกด ENTER เพื่อทำการเลือก" sqref="C3"/>
    <dataValidation allowBlank="1" showInputMessage="1" showErrorMessage="1" prompt="ใส่งานที่ได้รับมอบหมายหรืองานของชั้นเรียนที่สอดคล้องกันในคอลัมน์ C ในคอลัมน์นี้ภายใต้หัวเรื่องนี้" sqref="D3"/>
    <dataValidation type="list" errorStyle="warning" allowBlank="1" showInputMessage="1" showErrorMessage="1" error="รายการไม่ตรงกับข้อมูลในรายการ เลือก ไม่ใช่ แล้วกด ALT+ลูกศรลงและ ENTER เพื่อเลือกรายการใหม่ CANCEL เพื่อล้างการเลือก" sqref="C4:C12">
      <formula1>ชั้นเรียน</formula1>
    </dataValidation>
  </dataValidations>
  <hyperlinks>
    <hyperlink ref="B1" location="กำหนดการงานรายสัปดาห์!A1" tooltip="เลือกเพื่อดูเวิร์กชีตกำหนดการงานรายสัปดาห์" display="ไปที่กำหนดการงานรายสัปดาห์"/>
  </hyperlinks>
  <printOptions horizontalCentered="1" vertic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8</vt:i4>
      </vt:variant>
    </vt:vector>
  </HeadingPairs>
  <TitlesOfParts>
    <vt:vector size="10" baseType="lpstr">
      <vt:lpstr>กำหนดการงานรายสัปดาห์</vt:lpstr>
      <vt:lpstr>รายการงาน</vt:lpstr>
      <vt:lpstr>กำหนดการงานรายสัปดาห์!Print_Titles</vt:lpstr>
      <vt:lpstr>รายการงาน!Print_Titles</vt:lpstr>
      <vt:lpstr>RowTitleRegion1..I3</vt:lpstr>
      <vt:lpstr>WhoField</vt:lpstr>
      <vt:lpstr>ชั้นเรียน</vt:lpstr>
      <vt:lpstr>ชื่อคอลัมน์2</vt:lpstr>
      <vt:lpstr>ชื่อเรื่อง1</vt:lpstr>
      <vt:lpstr>วันที่เริ่มต้น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2016-12-22T22:53:48Z</dcterms:created>
  <dcterms:modified xsi:type="dcterms:W3CDTF">2017-05-23T11:38:21Z</dcterms:modified>
</cp:coreProperties>
</file>