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drawings/drawing21.xml" ContentType="application/vnd.openxmlformats-officedocument.drawing+xml"/>
  <Override PartName="/xl/tables/table92.xml" ContentType="application/vnd.openxmlformats-officedocument.spreadsheetml.table+xml"/>
  <Override PartName="/xl/tables/table83.xml" ContentType="application/vnd.openxmlformats-officedocument.spreadsheetml.table+xml"/>
  <Override PartName="/xl/tables/table74.xml" ContentType="application/vnd.openxmlformats-officedocument.spreadsheetml.table+xml"/>
  <Override PartName="/xl/worksheets/sheet12.xml" ContentType="application/vnd.openxmlformats-officedocument.spreadsheetml.worksheet+xml"/>
  <Override PartName="/xl/tables/table15.xml" ContentType="application/vnd.openxmlformats-officedocument.spreadsheetml.table+xml"/>
  <Override PartName="/xl/tables/table56.xml" ContentType="application/vnd.openxmlformats-officedocument.spreadsheetml.table+xml"/>
  <Override PartName="/xl/drawings/drawing12.xml" ContentType="application/vnd.openxmlformats-officedocument.drawing+xml"/>
  <Override PartName="/xl/tables/table47.xml" ContentType="application/vnd.openxmlformats-officedocument.spreadsheetml.table+xml"/>
  <Override PartName="/xl/tables/table3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06"/>
  <workbookPr filterPrivacy="1"/>
  <xr:revisionPtr revIDLastSave="78" documentId="13_ncr:1_{A2E972FB-43D5-4089-8C4D-DC722036419F}" xr6:coauthVersionLast="47" xr6:coauthVersionMax="47" xr10:uidLastSave="{EA0DA586-A88D-452E-B2C2-AB780EFE8816}"/>
  <bookViews>
    <workbookView xWindow="-110" yWindow="-110" windowWidth="25820" windowHeight="14020" xr2:uid="{00000000-000D-0000-FFFF-FFFF00000000}"/>
  </bookViews>
  <sheets>
    <sheet name="Information och schema" sheetId="4" r:id="rId1"/>
    <sheet name="Programspårni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4" l="1"/>
  <c r="C3" i="2" s="1"/>
  <c r="B11" i="2" l="1"/>
  <c r="B14" i="2"/>
  <c r="B13" i="2"/>
  <c r="C17" i="4"/>
  <c r="D11" i="2" l="1"/>
  <c r="F11" i="2"/>
  <c r="H11" i="2"/>
  <c r="J11" i="2"/>
  <c r="L11" i="2"/>
  <c r="N11" i="2"/>
  <c r="P11" i="2"/>
  <c r="R11" i="2"/>
  <c r="T11" i="2"/>
  <c r="V11" i="2"/>
  <c r="X11" i="2"/>
  <c r="Z11" i="2"/>
  <c r="D12" i="2"/>
  <c r="F12" i="2"/>
  <c r="H12" i="2"/>
  <c r="J12" i="2"/>
  <c r="L12" i="2"/>
  <c r="N12" i="2"/>
  <c r="P12" i="2"/>
  <c r="R12" i="2"/>
  <c r="T12" i="2"/>
  <c r="V12" i="2"/>
  <c r="X12" i="2"/>
  <c r="Z12" i="2"/>
  <c r="D13" i="2"/>
  <c r="F13" i="2"/>
  <c r="H13" i="2"/>
  <c r="J13" i="2"/>
  <c r="L13" i="2"/>
  <c r="N13" i="2"/>
  <c r="P13" i="2"/>
  <c r="R13" i="2"/>
  <c r="T13" i="2"/>
  <c r="V13" i="2"/>
  <c r="X13" i="2"/>
  <c r="Z13" i="2"/>
  <c r="D14" i="2"/>
  <c r="F14" i="2"/>
  <c r="H14" i="2"/>
  <c r="J14" i="2"/>
  <c r="L14" i="2"/>
  <c r="N14" i="2"/>
  <c r="P14" i="2"/>
  <c r="R14" i="2"/>
  <c r="T14" i="2"/>
  <c r="V14" i="2"/>
  <c r="X14" i="2"/>
  <c r="Z14" i="2"/>
  <c r="B12" i="2"/>
  <c r="B32" i="2"/>
  <c r="B31" i="2"/>
  <c r="B30" i="2"/>
  <c r="B29" i="2"/>
  <c r="B26" i="2"/>
  <c r="B25" i="2"/>
  <c r="B24" i="2"/>
  <c r="B23" i="2"/>
  <c r="B20" i="2"/>
  <c r="B19" i="2"/>
  <c r="B18" i="2"/>
  <c r="B17" i="2"/>
  <c r="Z32" i="2"/>
  <c r="Z31" i="2"/>
  <c r="Z30" i="2"/>
  <c r="Z29" i="2"/>
  <c r="V32" i="2"/>
  <c r="V31" i="2"/>
  <c r="V30" i="2"/>
  <c r="V29" i="2"/>
  <c r="R32" i="2"/>
  <c r="R31" i="2"/>
  <c r="R30" i="2"/>
  <c r="R29" i="2"/>
  <c r="N32" i="2"/>
  <c r="N31" i="2"/>
  <c r="N30" i="2"/>
  <c r="N29" i="2"/>
  <c r="J32" i="2"/>
  <c r="J31" i="2"/>
  <c r="J30" i="2"/>
  <c r="J29" i="2"/>
  <c r="X32" i="2"/>
  <c r="X31" i="2"/>
  <c r="X30" i="2"/>
  <c r="X29" i="2"/>
  <c r="T32" i="2"/>
  <c r="T31" i="2"/>
  <c r="T30" i="2"/>
  <c r="T29" i="2"/>
  <c r="P32" i="2"/>
  <c r="P31" i="2"/>
  <c r="P30" i="2"/>
  <c r="P29" i="2"/>
  <c r="L32" i="2"/>
  <c r="L31" i="2"/>
  <c r="L30" i="2"/>
  <c r="L29" i="2"/>
  <c r="H32" i="2"/>
  <c r="H31" i="2"/>
  <c r="H30" i="2"/>
  <c r="H29" i="2"/>
  <c r="Z26" i="2"/>
  <c r="Z25" i="2"/>
  <c r="Z24" i="2"/>
  <c r="Z23" i="2"/>
  <c r="V26" i="2"/>
  <c r="V25" i="2"/>
  <c r="V24" i="2"/>
  <c r="V23" i="2"/>
  <c r="R26" i="2"/>
  <c r="R25" i="2"/>
  <c r="R24" i="2"/>
  <c r="R23" i="2"/>
  <c r="N26" i="2"/>
  <c r="N25" i="2"/>
  <c r="N24" i="2"/>
  <c r="N23" i="2"/>
  <c r="J26" i="2"/>
  <c r="J25" i="2"/>
  <c r="J24" i="2"/>
  <c r="J23" i="2"/>
  <c r="X26" i="2"/>
  <c r="X25" i="2"/>
  <c r="X24" i="2"/>
  <c r="X23" i="2"/>
  <c r="T26" i="2"/>
  <c r="T25" i="2"/>
  <c r="T24" i="2"/>
  <c r="T23" i="2"/>
  <c r="P26" i="2"/>
  <c r="P25" i="2"/>
  <c r="P24" i="2"/>
  <c r="P23" i="2"/>
  <c r="L26" i="2"/>
  <c r="L25" i="2"/>
  <c r="L24" i="2"/>
  <c r="L23" i="2"/>
  <c r="H26" i="2"/>
  <c r="H25" i="2"/>
  <c r="H24" i="2"/>
  <c r="H23" i="2"/>
  <c r="Z20" i="2"/>
  <c r="Z19" i="2"/>
  <c r="Z18" i="2"/>
  <c r="Z17" i="2"/>
  <c r="V20" i="2"/>
  <c r="V19" i="2"/>
  <c r="V18" i="2"/>
  <c r="V17" i="2"/>
  <c r="R20" i="2"/>
  <c r="R19" i="2"/>
  <c r="R18" i="2"/>
  <c r="R17" i="2"/>
  <c r="N20" i="2"/>
  <c r="N19" i="2"/>
  <c r="N18" i="2"/>
  <c r="N17" i="2"/>
  <c r="J20" i="2"/>
  <c r="J19" i="2"/>
  <c r="J18" i="2"/>
  <c r="J17" i="2"/>
  <c r="X20" i="2"/>
  <c r="X19" i="2"/>
  <c r="X18" i="2"/>
  <c r="X17" i="2"/>
  <c r="T20" i="2"/>
  <c r="T19" i="2"/>
  <c r="T18" i="2"/>
  <c r="T17" i="2"/>
  <c r="P20" i="2"/>
  <c r="P19" i="2"/>
  <c r="P18" i="2"/>
  <c r="P17" i="2"/>
  <c r="L20" i="2"/>
  <c r="L19" i="2"/>
  <c r="L18" i="2"/>
  <c r="L17" i="2"/>
  <c r="H20" i="2"/>
  <c r="H19" i="2"/>
  <c r="H18" i="2"/>
  <c r="H17" i="2"/>
  <c r="S8" i="2" l="1"/>
  <c r="C8" i="2"/>
  <c r="F3" i="2"/>
  <c r="K8" i="2"/>
  <c r="W8" i="2"/>
  <c r="G8" i="2"/>
  <c r="O8" i="2"/>
  <c r="F32" i="2"/>
  <c r="F31" i="2"/>
  <c r="F30" i="2"/>
  <c r="F29" i="2"/>
  <c r="F26" i="2"/>
  <c r="F25" i="2"/>
  <c r="F24" i="2"/>
  <c r="F23" i="2"/>
  <c r="F20" i="2"/>
  <c r="F19" i="2"/>
  <c r="F18" i="2"/>
  <c r="F17" i="2"/>
  <c r="D32" i="2"/>
  <c r="D31" i="2"/>
  <c r="D30" i="2"/>
  <c r="D29" i="2"/>
  <c r="D26" i="2"/>
  <c r="D25" i="2"/>
  <c r="D24" i="2"/>
  <c r="D23" i="2"/>
  <c r="D20" i="2"/>
  <c r="D19" i="2"/>
  <c r="D18" i="2"/>
  <c r="D17" i="2"/>
</calcChain>
</file>

<file path=xl/sharedStrings.xml><?xml version="1.0" encoding="utf-8"?>
<sst xmlns="http://schemas.openxmlformats.org/spreadsheetml/2006/main" count="182" uniqueCount="78">
  <si>
    <t>Fitnessprogram för träning</t>
  </si>
  <si>
    <t>Kundens namn</t>
  </si>
  <si>
    <t>Instruktörens/tränarens namn</t>
  </si>
  <si>
    <t>Kunduppgifter</t>
  </si>
  <si>
    <t>Ålder</t>
  </si>
  <si>
    <t>Kön</t>
  </si>
  <si>
    <t>Höjd (fot)</t>
  </si>
  <si>
    <t>Höjd (tum)</t>
  </si>
  <si>
    <t>Vikt (pund)</t>
  </si>
  <si>
    <t>Bröstkorg (tum)</t>
  </si>
  <si>
    <t>Midja (tum)</t>
  </si>
  <si>
    <t>Kroppsfett</t>
  </si>
  <si>
    <t>Mål för kroppsfett</t>
  </si>
  <si>
    <t>BMI</t>
  </si>
  <si>
    <t>Mål för BMI</t>
  </si>
  <si>
    <t>Förslag</t>
  </si>
  <si>
    <t xml:space="preserve"> </t>
  </si>
  <si>
    <t xml:space="preserve">Uppvärmning </t>
  </si>
  <si>
    <t>Övningar</t>
  </si>
  <si>
    <t>Övning 1</t>
  </si>
  <si>
    <t>Övning 2</t>
  </si>
  <si>
    <t>Övning 3</t>
  </si>
  <si>
    <t>Övning 4</t>
  </si>
  <si>
    <t>Styrka</t>
  </si>
  <si>
    <t>Kondition</t>
  </si>
  <si>
    <t>Nedvarvning</t>
  </si>
  <si>
    <t>Upprepningar</t>
  </si>
  <si>
    <t>Vikter (lb)</t>
  </si>
  <si>
    <t>Vikter</t>
  </si>
  <si>
    <t>Programmets startdatum</t>
  </si>
  <si>
    <t>Veckor</t>
  </si>
  <si>
    <t>Frekvens</t>
  </si>
  <si>
    <t>Start</t>
  </si>
  <si>
    <t>Programspårning</t>
  </si>
  <si>
    <t>Vecka 1</t>
  </si>
  <si>
    <t>Dag</t>
  </si>
  <si>
    <t>Datum</t>
  </si>
  <si>
    <t>Uppvärmning</t>
  </si>
  <si>
    <t>Instruktioner: Duplicera det här bladet så att antalet veckor passar för det schemalagda programmet</t>
  </si>
  <si>
    <t>Förklaringar</t>
  </si>
  <si>
    <t>Fyll i faktiska data för föreslagna övningar och hitta skillnaden/avvikelsen för upprepningar och viktparametrar för att schemalägga nästa veckas program</t>
  </si>
  <si>
    <t>Dag 1</t>
  </si>
  <si>
    <t xml:space="preserve">Föreslagna upprepningar </t>
  </si>
  <si>
    <t>Skillnad</t>
  </si>
  <si>
    <t>till</t>
  </si>
  <si>
    <t xml:space="preserve">Skillnad </t>
  </si>
  <si>
    <t>Dag 2</t>
  </si>
  <si>
    <t xml:space="preserve">Upprepningar </t>
  </si>
  <si>
    <t xml:space="preserve">Skillnad  </t>
  </si>
  <si>
    <t xml:space="preserve">Vikter  </t>
  </si>
  <si>
    <t xml:space="preserve">Vikter </t>
  </si>
  <si>
    <t xml:space="preserve">Vikter    </t>
  </si>
  <si>
    <t>Föreslagen vikt</t>
  </si>
  <si>
    <t xml:space="preserve">Skillnad   </t>
  </si>
  <si>
    <t>Dag 3</t>
  </si>
  <si>
    <t xml:space="preserve">Upprepningar  </t>
  </si>
  <si>
    <t xml:space="preserve">Skillnad    </t>
  </si>
  <si>
    <t xml:space="preserve">Vikter     </t>
  </si>
  <si>
    <t xml:space="preserve">Skillnad     </t>
  </si>
  <si>
    <t>Dag 4</t>
  </si>
  <si>
    <t xml:space="preserve">Upprepningar     </t>
  </si>
  <si>
    <t xml:space="preserve">Upprepningar   </t>
  </si>
  <si>
    <t>Skillnad mellan föreslagen och faktisk</t>
  </si>
  <si>
    <t xml:space="preserve">Skillnad      </t>
  </si>
  <si>
    <t xml:space="preserve">Vikter      </t>
  </si>
  <si>
    <t xml:space="preserve">Vikter   </t>
  </si>
  <si>
    <t xml:space="preserve">Skillnad       </t>
  </si>
  <si>
    <t xml:space="preserve">Skillnad        </t>
  </si>
  <si>
    <t>Dag 5</t>
  </si>
  <si>
    <t xml:space="preserve">Upprepningar      </t>
  </si>
  <si>
    <t xml:space="preserve">Upprepningar    </t>
  </si>
  <si>
    <t xml:space="preserve">Skillnad         </t>
  </si>
  <si>
    <t xml:space="preserve">Vikter       </t>
  </si>
  <si>
    <t xml:space="preserve">Skillnad           </t>
  </si>
  <si>
    <t>Dag 6</t>
  </si>
  <si>
    <t xml:space="preserve">Skillnad          </t>
  </si>
  <si>
    <t xml:space="preserve">Vikter        </t>
  </si>
  <si>
    <t xml:space="preserve"> Skillnad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</si>
</sst>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kr&quot;_-;\-* #,##0\ &quot;kr&quot;_-;_-* &quot;-&quot;\ &quot;kr&quot;_-;_-@_-"/>
    <numFmt numFmtId="44" formatCode="_-* #,##0.00\ &quot;kr&quot;_-;\-* #,##0.00\ &quot;kr&quot;_-;_-* &quot;-&quot;??\ &quot;kr&quot;_-;_-@_-"/>
    <numFmt numFmtId="164" formatCode="_(* #,##0_);_(* \(#,##0\);_(* &quot;-&quot;_);_(@_)"/>
    <numFmt numFmtId="165" formatCode="_(* #,##0.00_);_(* \(#,##0.00\);_(* &quot;-&quot;??_);_(@_)"/>
    <numFmt numFmtId="167" formatCode="d\-m\ yyyy;@"/>
    <numFmt numFmtId="168" formatCode="[$-41D]d\ mmmm\ /yy;@"/>
    <numFmt numFmtId="169" formatCode="0.00_ ;\-0.00\ "/>
  </numFmts>
  <fonts count="41"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color theme="4" tint="-0.499984740745262"/>
      <name val="Arial"/>
      <family val="2"/>
      <scheme val="minor"/>
    </font>
    <font>
      <sz val="9"/>
      <color theme="4" tint="-0.499984740745262"/>
      <name val="Arial"/>
      <family val="2"/>
      <scheme val="minor"/>
    </font>
    <font>
      <b/>
      <sz val="9"/>
      <color theme="5" tint="-0.499984740745262"/>
      <name val="Arial"/>
      <family val="2"/>
      <scheme val="minor"/>
    </font>
    <font>
      <sz val="9"/>
      <color theme="5" tint="-0.499984740745262"/>
      <name val="Arial"/>
      <family val="2"/>
      <scheme val="minor"/>
    </font>
    <font>
      <sz val="9"/>
      <color theme="6" tint="-0.499984740745262"/>
      <name val="Arial"/>
      <family val="2"/>
      <scheme val="minor"/>
    </font>
    <font>
      <b/>
      <sz val="9"/>
      <color theme="9" tint="-0.499984740745262"/>
      <name val="Arial"/>
      <family val="2"/>
      <scheme val="minor"/>
    </font>
    <font>
      <sz val="9"/>
      <color theme="9" tint="-0.499984740745262"/>
      <name val="Arial"/>
      <family val="2"/>
      <scheme val="minor"/>
    </font>
    <font>
      <b/>
      <sz val="8"/>
      <color theme="4" tint="-0.499984740745262"/>
      <name val="Arial"/>
      <family val="2"/>
      <scheme val="minor"/>
    </font>
    <font>
      <b/>
      <sz val="8"/>
      <color theme="5" tint="-0.499984740745262"/>
      <name val="Arial"/>
      <family val="2"/>
      <scheme val="minor"/>
    </font>
    <font>
      <b/>
      <sz val="8"/>
      <color theme="6" tint="-0.499984740745262"/>
      <name val="Arial"/>
      <family val="2"/>
      <scheme val="minor"/>
    </font>
    <font>
      <b/>
      <sz val="8"/>
      <color theme="9" tint="-0.499984740745262"/>
      <name val="Arial"/>
      <family val="2"/>
      <scheme val="minor"/>
    </font>
    <font>
      <b/>
      <sz val="9"/>
      <color theme="7" tint="-0.499984740745262"/>
      <name val="Arial"/>
      <family val="2"/>
      <scheme val="minor"/>
    </font>
    <font>
      <sz val="9"/>
      <color theme="7" tint="-0.499984740745262"/>
      <name val="Arial"/>
      <family val="2"/>
      <scheme val="minor"/>
    </font>
    <font>
      <b/>
      <sz val="11"/>
      <color theme="1"/>
      <name val="Arial"/>
      <family val="2"/>
      <scheme val="minor"/>
    </font>
    <font>
      <b/>
      <sz val="14"/>
      <color theme="4" tint="-0.499984740745262"/>
      <name val="Arial"/>
      <family val="2"/>
      <scheme val="minor"/>
    </font>
    <font>
      <b/>
      <sz val="36"/>
      <color theme="0"/>
      <name val="Arial"/>
      <family val="2"/>
      <scheme val="minor"/>
    </font>
    <font>
      <b/>
      <sz val="36"/>
      <color theme="0"/>
      <name val="Arial"/>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49">
    <fill>
      <patternFill patternType="none"/>
    </fill>
    <fill>
      <patternFill patternType="gray125"/>
    </fill>
    <fill>
      <patternFill patternType="solid">
        <fgColor theme="4"/>
        <bgColor theme="4"/>
      </patternFill>
    </fill>
    <fill>
      <patternFill patternType="solid">
        <fgColor theme="4" tint="0.3999755851924192"/>
        <bgColor indexed="64"/>
      </patternFill>
    </fill>
    <fill>
      <patternFill patternType="solid">
        <fgColor theme="4" tint="0.7999816888943144"/>
        <bgColor indexed="65"/>
      </patternFill>
    </fill>
    <fill>
      <patternFill patternType="solid">
        <fgColor theme="6" tint="0.7999816888943144"/>
        <bgColor indexed="64"/>
      </patternFill>
    </fill>
    <fill>
      <patternFill patternType="solid">
        <fgColor theme="4" tint="-0.249946592608417"/>
        <bgColor indexed="64"/>
      </patternFill>
    </fill>
    <fill>
      <patternFill patternType="solid">
        <fgColor theme="4" tint="0.7999816888943144"/>
        <bgColor indexed="64"/>
      </patternFill>
    </fill>
    <fill>
      <patternFill patternType="solid">
        <fgColor theme="4"/>
        <bgColor indexed="64"/>
      </patternFill>
    </fill>
    <fill>
      <patternFill patternType="solid">
        <fgColor theme="6" tint="-0.249946592608417"/>
        <bgColor indexed="64"/>
      </patternFill>
    </fill>
    <fill>
      <patternFill patternType="solid">
        <fgColor theme="6" tint="-0.249946592608417"/>
        <bgColor auto="1"/>
      </patternFill>
    </fill>
    <fill>
      <patternFill patternType="solid">
        <fgColor theme="7" tint="-0.249946592608417"/>
        <bgColor indexed="64"/>
      </patternFill>
    </fill>
    <fill>
      <patternFill patternType="solid">
        <fgColor theme="5" tint="-0.249946592608417"/>
        <bgColor indexed="64"/>
      </patternFill>
    </fill>
    <fill>
      <patternFill patternType="solid">
        <fgColor theme="5" tint="-0.249946592608417"/>
        <bgColor theme="4"/>
      </patternFill>
    </fill>
    <fill>
      <patternFill patternType="solid">
        <fgColor theme="9" tint="-0.249946592608417"/>
        <bgColor indexed="64"/>
      </patternFill>
    </fill>
    <fill>
      <patternFill patternType="solid">
        <fgColor theme="4" tint="0.5999633777886288"/>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9">
    <border>
      <left/>
      <right/>
      <top/>
      <bottom/>
      <diagonal/>
    </border>
    <border>
      <left style="thin">
        <color theme="4" tint="-0.249946592608417"/>
      </left>
      <right style="thin">
        <color theme="4" tint="-0.249946592608417"/>
      </right>
      <top style="thin">
        <color theme="4" tint="-0.249946592608417"/>
      </top>
      <bottom style="thin">
        <color theme="4" tint="-0.249946592608417"/>
      </bottom>
      <diagonal/>
    </border>
    <border>
      <left/>
      <right style="thin">
        <color theme="4" tint="-0.249946592608417"/>
      </right>
      <top/>
      <bottom/>
      <diagonal/>
    </border>
    <border>
      <left style="thin">
        <color theme="4" tint="0.3999450666829432"/>
      </left>
      <right style="thin">
        <color theme="4" tint="-0.249946592608417"/>
      </right>
      <top style="thin">
        <color theme="4" tint="-0.249946592608417"/>
      </top>
      <bottom style="thin">
        <color theme="4" tint="-0.249946592608417"/>
      </bottom>
      <diagonal/>
    </border>
    <border>
      <left style="thin">
        <color theme="4" tint="-0.249946592608417"/>
      </left>
      <right/>
      <top/>
      <bottom/>
      <diagonal/>
    </border>
    <border>
      <left/>
      <right/>
      <top style="thick">
        <color theme="4" tint="-0.499984740745262"/>
      </top>
      <bottom/>
      <diagonal/>
    </border>
    <border>
      <left/>
      <right/>
      <top style="thick">
        <color theme="7" tint="-0.499984740745262"/>
      </top>
      <bottom/>
      <diagonal/>
    </border>
    <border>
      <left/>
      <right/>
      <top style="thick">
        <color theme="5" tint="-0.499984740745262"/>
      </top>
      <bottom/>
      <diagonal/>
    </border>
    <border>
      <left/>
      <right/>
      <top style="thick">
        <color theme="6" tint="-0.499984740745262"/>
      </top>
      <bottom/>
      <diagonal/>
    </border>
    <border>
      <left/>
      <right/>
      <top style="thick">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6" fillId="3" borderId="1" applyNumberFormat="0">
      <alignment horizontal="center" vertical="center"/>
    </xf>
    <xf numFmtId="0" fontId="3" fillId="4" borderId="0" applyNumberFormat="0" applyAlignment="0" applyProtection="0">
      <alignment horizontal="right" vertical="center"/>
    </xf>
    <xf numFmtId="0" fontId="4" fillId="2" borderId="3" applyNumberFormat="0" applyBorder="0" applyProtection="0">
      <alignment horizontal="left" vertical="center"/>
    </xf>
    <xf numFmtId="0" fontId="7" fillId="5" borderId="0" applyNumberFormat="0" applyProtection="0">
      <alignment horizontal="left" vertical="center" indent="1"/>
    </xf>
    <xf numFmtId="0" fontId="1" fillId="4" borderId="0" applyFont="0" applyBorder="0" applyAlignment="0">
      <alignment horizontal="center" vertical="center"/>
    </xf>
    <xf numFmtId="165" fontId="25" fillId="0" borderId="0" applyFont="0" applyFill="0" applyBorder="0" applyAlignment="0" applyProtection="0"/>
    <xf numFmtId="164"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22" borderId="13" applyNumberFormat="0" applyAlignment="0" applyProtection="0"/>
    <xf numFmtId="0" fontId="34" fillId="23" borderId="14" applyNumberFormat="0" applyAlignment="0" applyProtection="0"/>
    <xf numFmtId="0" fontId="35" fillId="23" borderId="13" applyNumberFormat="0" applyAlignment="0" applyProtection="0"/>
    <xf numFmtId="0" fontId="36" fillId="0" borderId="15" applyNumberFormat="0" applyFill="0" applyAlignment="0" applyProtection="0"/>
    <xf numFmtId="0" fontId="37" fillId="24" borderId="16" applyNumberFormat="0" applyAlignment="0" applyProtection="0"/>
    <xf numFmtId="0" fontId="38" fillId="0" borderId="0" applyNumberFormat="0" applyFill="0" applyBorder="0" applyAlignment="0" applyProtection="0"/>
    <xf numFmtId="0" fontId="25" fillId="25" borderId="17" applyNumberFormat="0" applyFont="0" applyAlignment="0" applyProtection="0"/>
    <xf numFmtId="0" fontId="39" fillId="0" borderId="0" applyNumberFormat="0" applyFill="0" applyBorder="0" applyAlignment="0" applyProtection="0"/>
    <xf numFmtId="0" fontId="21" fillId="0" borderId="18" applyNumberFormat="0" applyFill="0" applyAlignment="0" applyProtection="0"/>
    <xf numFmtId="0" fontId="40" fillId="26" borderId="0" applyNumberFormat="0" applyBorder="0" applyAlignment="0" applyProtection="0"/>
    <xf numFmtId="0" fontId="25" fillId="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40"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0"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40"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0"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0"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cellStyleXfs>
  <cellXfs count="103">
    <xf numFmtId="0" fontId="0" fillId="0" borderId="0" xfId="0"/>
    <xf numFmtId="0" fontId="3" fillId="0" borderId="0" xfId="0" applyFont="1"/>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0" fontId="2" fillId="0" borderId="0" xfId="0" applyFont="1"/>
    <xf numFmtId="0" fontId="2" fillId="0" borderId="0" xfId="0" applyFont="1" applyAlignment="1">
      <alignment vertical="center"/>
    </xf>
    <xf numFmtId="0" fontId="21" fillId="0" borderId="0" xfId="0" applyFont="1" applyAlignment="1">
      <alignment horizontal="left" indent="1"/>
    </xf>
    <xf numFmtId="0" fontId="5" fillId="0" borderId="0" xfId="0" applyFont="1" applyAlignment="1">
      <alignment horizontal="left" vertical="center" indent="1"/>
    </xf>
    <xf numFmtId="0" fontId="8" fillId="7" borderId="0" xfId="4" applyFont="1" applyFill="1">
      <alignment horizontal="left" vertical="center" indent="1"/>
    </xf>
    <xf numFmtId="2" fontId="8" fillId="7" borderId="0" xfId="4" applyNumberFormat="1" applyFont="1" applyFill="1">
      <alignment horizontal="left" vertical="center" indent="1"/>
    </xf>
    <xf numFmtId="0" fontId="3" fillId="0" borderId="0" xfId="0" applyFont="1" applyAlignment="1">
      <alignment horizontal="center" vertical="center"/>
    </xf>
    <xf numFmtId="0" fontId="0" fillId="0" borderId="0" xfId="0" applyAlignment="1">
      <alignment horizontal="center" vertical="center"/>
    </xf>
    <xf numFmtId="0" fontId="7" fillId="0" borderId="0" xfId="2" applyNumberFormat="1" applyFont="1" applyFill="1" applyAlignment="1">
      <alignment horizontal="left" vertical="center" indent="1"/>
    </xf>
    <xf numFmtId="1" fontId="7" fillId="0" borderId="0" xfId="4" applyNumberFormat="1" applyFill="1" applyAlignment="1">
      <alignment horizontal="center" vertical="center"/>
    </xf>
    <xf numFmtId="1" fontId="12" fillId="0" borderId="0" xfId="2" applyNumberFormat="1" applyFont="1" applyFill="1" applyAlignment="1">
      <alignment horizontal="center" vertical="center"/>
    </xf>
    <xf numFmtId="2" fontId="7" fillId="0" borderId="0" xfId="4" applyNumberFormat="1" applyFill="1" applyAlignment="1">
      <alignment horizontal="center" vertical="center"/>
    </xf>
    <xf numFmtId="2" fontId="12" fillId="0" borderId="0" xfId="2" applyNumberFormat="1" applyFont="1" applyFill="1" applyAlignment="1">
      <alignment horizontal="center" vertical="center"/>
    </xf>
    <xf numFmtId="0" fontId="4" fillId="11" borderId="6" xfId="3" applyFill="1" applyBorder="1" applyAlignment="1">
      <alignment horizontal="left" vertical="center" indent="3"/>
    </xf>
    <xf numFmtId="0" fontId="4" fillId="12" borderId="7" xfId="3" applyFill="1" applyBorder="1" applyAlignment="1">
      <alignment horizontal="left" vertical="center" indent="3"/>
    </xf>
    <xf numFmtId="0" fontId="4" fillId="9" borderId="8" xfId="3" applyFill="1" applyBorder="1" applyAlignment="1">
      <alignment horizontal="left" vertical="center" indent="3"/>
    </xf>
    <xf numFmtId="0" fontId="1" fillId="0" borderId="0" xfId="0" applyFont="1" applyAlignment="1">
      <alignment horizontal="center" vertical="center"/>
    </xf>
    <xf numFmtId="0" fontId="3" fillId="0" borderId="0" xfId="0" applyFont="1" applyAlignment="1">
      <alignment horizontal="left"/>
    </xf>
    <xf numFmtId="0" fontId="9" fillId="0" borderId="0" xfId="0" applyFont="1" applyAlignment="1">
      <alignment horizontal="left" indent="1"/>
    </xf>
    <xf numFmtId="0" fontId="9" fillId="0" borderId="0" xfId="2" applyFont="1" applyFill="1" applyAlignment="1">
      <alignment horizontal="left" vertical="center" indent="1"/>
    </xf>
    <xf numFmtId="0" fontId="3" fillId="0" borderId="0" xfId="0" applyFont="1" applyAlignment="1">
      <alignment horizontal="left" indent="1"/>
    </xf>
    <xf numFmtId="0" fontId="3" fillId="0" borderId="0" xfId="0" applyFont="1" applyAlignment="1">
      <alignment horizontal="left" vertical="center" indent="1"/>
    </xf>
    <xf numFmtId="0" fontId="4" fillId="6" borderId="5" xfId="0" applyFont="1" applyFill="1" applyBorder="1" applyAlignment="1">
      <alignment horizontal="left" vertical="center" indent="1"/>
    </xf>
    <xf numFmtId="0" fontId="4" fillId="14" borderId="9" xfId="3" applyFill="1" applyBorder="1" applyAlignment="1">
      <alignment horizontal="left" vertical="center" indent="3"/>
    </xf>
    <xf numFmtId="0" fontId="2" fillId="7" borderId="0" xfId="0" applyFont="1" applyFill="1"/>
    <xf numFmtId="0" fontId="8" fillId="7" borderId="0" xfId="2" applyFont="1" applyFill="1" applyAlignment="1">
      <alignment horizontal="center" vertical="center"/>
    </xf>
    <xf numFmtId="0" fontId="8" fillId="4" borderId="0" xfId="2" applyFont="1" applyAlignment="1" applyProtection="1">
      <alignment horizontal="center" vertical="center"/>
    </xf>
    <xf numFmtId="0" fontId="8" fillId="4" borderId="0" xfId="2" applyFont="1" applyAlignment="1" applyProtection="1">
      <alignment horizontal="center" vertical="center"/>
      <protection locked="0"/>
    </xf>
    <xf numFmtId="0" fontId="15" fillId="15" borderId="0" xfId="0" applyFont="1" applyFill="1" applyAlignment="1">
      <alignment horizontal="right" vertical="center" indent="1"/>
    </xf>
    <xf numFmtId="0" fontId="4" fillId="0" borderId="0" xfId="3" applyFill="1" applyBorder="1" applyAlignment="1">
      <alignment horizontal="left" vertical="center" indent="1"/>
    </xf>
    <xf numFmtId="0" fontId="4" fillId="13" borderId="0" xfId="3" applyFill="1" applyBorder="1" applyAlignment="1">
      <alignment horizontal="left" vertical="center" indent="3"/>
    </xf>
    <xf numFmtId="0" fontId="4" fillId="10" borderId="0" xfId="3" applyFill="1" applyBorder="1" applyAlignment="1">
      <alignment horizontal="left" vertical="center" indent="3"/>
    </xf>
    <xf numFmtId="0" fontId="4" fillId="6" borderId="0" xfId="3" applyFill="1" applyBorder="1" applyAlignment="1">
      <alignment horizontal="left" vertical="center" indent="1"/>
    </xf>
    <xf numFmtId="0" fontId="19" fillId="0" borderId="0" xfId="2" applyNumberFormat="1" applyFont="1" applyFill="1" applyAlignment="1">
      <alignment horizontal="left" vertical="center" indent="1"/>
    </xf>
    <xf numFmtId="0" fontId="19" fillId="0" borderId="0" xfId="4" applyNumberFormat="1" applyFont="1" applyFill="1" applyAlignment="1">
      <alignment horizontal="center" vertical="center"/>
    </xf>
    <xf numFmtId="0" fontId="20" fillId="0" borderId="0" xfId="2" applyNumberFormat="1" applyFont="1" applyFill="1" applyAlignment="1">
      <alignment horizontal="center" vertical="center"/>
    </xf>
    <xf numFmtId="2" fontId="20" fillId="0" borderId="0" xfId="2" applyNumberFormat="1" applyFont="1" applyFill="1" applyAlignment="1">
      <alignment horizontal="center" vertical="center"/>
    </xf>
    <xf numFmtId="0" fontId="4" fillId="16" borderId="0" xfId="3" applyNumberFormat="1" applyFill="1" applyBorder="1" applyAlignment="1">
      <alignment horizontal="left" vertical="center" indent="3"/>
    </xf>
    <xf numFmtId="0" fontId="6" fillId="0" borderId="0" xfId="0" applyFont="1" applyAlignment="1">
      <alignment horizontal="center" vertical="center"/>
    </xf>
    <xf numFmtId="2" fontId="16" fillId="0" borderId="0" xfId="1" applyNumberFormat="1" applyFont="1" applyFill="1" applyBorder="1">
      <alignment horizontal="center" vertical="center"/>
    </xf>
    <xf numFmtId="2" fontId="16" fillId="0" borderId="0" xfId="1" applyNumberFormat="1" applyFont="1" applyFill="1" applyBorder="1" applyAlignment="1">
      <alignment horizontal="left" vertical="center" indent="1"/>
    </xf>
    <xf numFmtId="1" fontId="10" fillId="0" borderId="0" xfId="4" applyNumberFormat="1" applyFont="1" applyFill="1" applyAlignment="1">
      <alignment horizontal="center" vertical="center"/>
    </xf>
    <xf numFmtId="1" fontId="11" fillId="0" borderId="0" xfId="2" applyNumberFormat="1" applyFont="1" applyFill="1" applyAlignment="1">
      <alignment horizontal="center" vertical="center"/>
    </xf>
    <xf numFmtId="2" fontId="10" fillId="0" borderId="0" xfId="4" applyNumberFormat="1" applyFont="1" applyFill="1" applyAlignment="1">
      <alignment horizontal="center" vertical="center"/>
    </xf>
    <xf numFmtId="2" fontId="11" fillId="0" borderId="0" xfId="2" applyNumberFormat="1" applyFont="1" applyFill="1" applyAlignment="1">
      <alignment horizontal="center" vertical="center"/>
    </xf>
    <xf numFmtId="0" fontId="10" fillId="0" borderId="0" xfId="2" applyNumberFormat="1" applyFont="1" applyFill="1" applyAlignment="1">
      <alignment horizontal="left" vertical="center" indent="1"/>
    </xf>
    <xf numFmtId="2" fontId="17" fillId="0" borderId="0" xfId="1" applyNumberFormat="1" applyFont="1" applyFill="1" applyBorder="1">
      <alignment horizontal="center" vertical="center"/>
    </xf>
    <xf numFmtId="2" fontId="17" fillId="0" borderId="0" xfId="1" applyNumberFormat="1" applyFont="1" applyFill="1" applyBorder="1" applyAlignment="1">
      <alignment horizontal="left" vertical="center" indent="1"/>
    </xf>
    <xf numFmtId="2" fontId="18" fillId="0" borderId="0" xfId="1" applyNumberFormat="1" applyFont="1" applyFill="1" applyBorder="1">
      <alignment horizontal="center" vertical="center"/>
    </xf>
    <xf numFmtId="2" fontId="18" fillId="0" borderId="0" xfId="1" applyNumberFormat="1" applyFont="1" applyFill="1" applyBorder="1" applyAlignment="1">
      <alignment horizontal="left" vertical="center" indent="1"/>
    </xf>
    <xf numFmtId="0" fontId="13" fillId="0" borderId="0" xfId="2" applyNumberFormat="1" applyFont="1" applyFill="1" applyAlignment="1">
      <alignment horizontal="left" vertical="center" indent="1"/>
    </xf>
    <xf numFmtId="1" fontId="13" fillId="0" borderId="0" xfId="4" applyNumberFormat="1" applyFont="1" applyFill="1" applyAlignment="1">
      <alignment horizontal="center" vertical="center"/>
    </xf>
    <xf numFmtId="1" fontId="14" fillId="0" borderId="0" xfId="2" applyNumberFormat="1" applyFont="1" applyFill="1" applyAlignment="1">
      <alignment horizontal="center" vertical="center"/>
    </xf>
    <xf numFmtId="2" fontId="13" fillId="0" borderId="0" xfId="4" applyNumberFormat="1" applyFont="1" applyFill="1" applyAlignment="1">
      <alignment horizontal="center" vertical="center"/>
    </xf>
    <xf numFmtId="2" fontId="14" fillId="0" borderId="0" xfId="2" applyNumberFormat="1" applyFont="1" applyFill="1" applyAlignment="1">
      <alignment horizontal="center" vertical="center"/>
    </xf>
    <xf numFmtId="1" fontId="13" fillId="0" borderId="0" xfId="4" applyNumberFormat="1" applyFont="1" applyFill="1" applyAlignment="1">
      <alignment horizontal="center"/>
    </xf>
    <xf numFmtId="2" fontId="13" fillId="0" borderId="0" xfId="4" applyNumberFormat="1" applyFont="1" applyFill="1" applyAlignment="1">
      <alignment horizontal="center"/>
    </xf>
    <xf numFmtId="0" fontId="4" fillId="17" borderId="0" xfId="3" applyFill="1" applyBorder="1" applyAlignment="1">
      <alignment horizontal="left" vertical="center" indent="3"/>
    </xf>
    <xf numFmtId="0" fontId="19" fillId="0" borderId="0" xfId="0" applyFont="1" applyAlignment="1">
      <alignment horizontal="left" vertical="center" indent="1"/>
    </xf>
    <xf numFmtId="0" fontId="19" fillId="0" borderId="0" xfId="0" applyFont="1" applyAlignment="1">
      <alignment horizontal="center" vertical="center"/>
    </xf>
    <xf numFmtId="0" fontId="19" fillId="0" borderId="0" xfId="1" applyFont="1" applyFill="1" applyBorder="1">
      <alignment horizontal="center" vertical="center"/>
    </xf>
    <xf numFmtId="0" fontId="19" fillId="0" borderId="0" xfId="2" applyFont="1" applyFill="1" applyAlignment="1">
      <alignment horizontal="left" vertical="center" indent="1"/>
    </xf>
    <xf numFmtId="0" fontId="20" fillId="0" borderId="0" xfId="2" applyFont="1" applyFill="1" applyAlignment="1">
      <alignment horizontal="left" vertical="center" indent="1"/>
    </xf>
    <xf numFmtId="0" fontId="10" fillId="0" borderId="0" xfId="1" applyFont="1" applyFill="1" applyBorder="1" applyAlignment="1">
      <alignment horizontal="left" vertical="center" indent="1"/>
    </xf>
    <xf numFmtId="0" fontId="10" fillId="0" borderId="0" xfId="1" applyFont="1" applyFill="1" applyBorder="1">
      <alignment horizontal="center" vertical="center"/>
    </xf>
    <xf numFmtId="0" fontId="10" fillId="0" borderId="0" xfId="2" applyFont="1" applyFill="1" applyAlignment="1">
      <alignment horizontal="left" vertical="center" indent="1"/>
    </xf>
    <xf numFmtId="0" fontId="11" fillId="0" borderId="0" xfId="2" applyFont="1" applyFill="1" applyAlignment="1">
      <alignment horizontal="left" vertical="center" indent="1"/>
    </xf>
    <xf numFmtId="0" fontId="7" fillId="0" borderId="0" xfId="1" applyFont="1" applyFill="1" applyBorder="1" applyAlignment="1">
      <alignment horizontal="left" vertical="center" indent="1"/>
    </xf>
    <xf numFmtId="0" fontId="7" fillId="0" borderId="0" xfId="1" applyFont="1" applyFill="1" applyBorder="1">
      <alignment horizontal="center" vertical="center"/>
    </xf>
    <xf numFmtId="0" fontId="7" fillId="0" borderId="0" xfId="2" applyFont="1" applyFill="1" applyAlignment="1">
      <alignment horizontal="left" vertical="center" indent="1"/>
    </xf>
    <xf numFmtId="0" fontId="12" fillId="0" borderId="0" xfId="2" applyFont="1" applyFill="1" applyAlignment="1">
      <alignment horizontal="left" vertical="center" indent="1"/>
    </xf>
    <xf numFmtId="0" fontId="13" fillId="0" borderId="0" xfId="1" applyFont="1" applyFill="1" applyBorder="1" applyAlignment="1">
      <alignment horizontal="left" vertical="center" indent="1"/>
    </xf>
    <xf numFmtId="0" fontId="13" fillId="0" borderId="0" xfId="1" applyFont="1" applyFill="1" applyBorder="1">
      <alignment horizontal="center" vertical="center"/>
    </xf>
    <xf numFmtId="0" fontId="13" fillId="0" borderId="0" xfId="2" applyFont="1" applyFill="1" applyAlignment="1">
      <alignment horizontal="left" vertical="center" indent="1"/>
    </xf>
    <xf numFmtId="0" fontId="14" fillId="0" borderId="0" xfId="2" applyFont="1" applyFill="1" applyAlignment="1">
      <alignment horizontal="left" vertical="center" indent="1"/>
    </xf>
    <xf numFmtId="0" fontId="4" fillId="18" borderId="0" xfId="0" applyFont="1" applyFill="1" applyAlignment="1">
      <alignment horizontal="left" vertical="center" indent="1"/>
    </xf>
    <xf numFmtId="167" fontId="8" fillId="0" borderId="0" xfId="4" applyNumberFormat="1" applyFont="1" applyFill="1">
      <alignment horizontal="left" vertical="center" indent="1"/>
    </xf>
    <xf numFmtId="167" fontId="6" fillId="7" borderId="0" xfId="0" applyNumberFormat="1" applyFont="1" applyFill="1" applyAlignment="1">
      <alignment vertical="center"/>
    </xf>
    <xf numFmtId="167" fontId="2" fillId="7" borderId="0" xfId="0" applyNumberFormat="1" applyFont="1" applyFill="1"/>
    <xf numFmtId="168" fontId="8" fillId="7" borderId="0" xfId="4" applyNumberFormat="1" applyFont="1" applyFill="1">
      <alignment horizontal="left" vertical="center" indent="1"/>
    </xf>
    <xf numFmtId="0" fontId="8" fillId="7" borderId="0" xfId="4" applyFont="1" applyFill="1">
      <alignment horizontal="left" vertical="center" indent="1"/>
    </xf>
    <xf numFmtId="0" fontId="7" fillId="7" borderId="2" xfId="4" applyFill="1" applyBorder="1">
      <alignment horizontal="left" vertical="center" indent="1"/>
    </xf>
    <xf numFmtId="0" fontId="7" fillId="7" borderId="4" xfId="4" applyFill="1" applyBorder="1">
      <alignment horizontal="left" vertical="center" indent="1"/>
    </xf>
    <xf numFmtId="0" fontId="4" fillId="6" borderId="5" xfId="3" applyFill="1" applyBorder="1" applyAlignment="1">
      <alignment horizontal="left" vertical="center" indent="1"/>
    </xf>
    <xf numFmtId="0" fontId="24" fillId="6" borderId="5" xfId="0" applyFont="1" applyFill="1" applyBorder="1" applyAlignment="1">
      <alignment horizontal="center" vertical="center"/>
    </xf>
    <xf numFmtId="0" fontId="8" fillId="8" borderId="0" xfId="2" applyFont="1" applyFill="1" applyAlignment="1">
      <alignment horizontal="right" vertical="center" indent="1"/>
    </xf>
    <xf numFmtId="168" fontId="9" fillId="4" borderId="0" xfId="2" applyNumberFormat="1" applyFont="1" applyAlignment="1">
      <alignment horizontal="center" vertical="center"/>
    </xf>
    <xf numFmtId="0" fontId="15" fillId="8" borderId="0" xfId="1" applyFont="1" applyFill="1" applyBorder="1">
      <alignment horizontal="center" vertical="center"/>
    </xf>
    <xf numFmtId="0" fontId="2" fillId="0" borderId="0" xfId="0" applyFont="1" applyAlignment="1">
      <alignment horizontal="center" vertical="center"/>
    </xf>
    <xf numFmtId="0" fontId="23" fillId="6" borderId="5" xfId="2" applyFont="1" applyFill="1" applyBorder="1" applyAlignment="1">
      <alignment horizontal="center" vertical="center"/>
    </xf>
    <xf numFmtId="168" fontId="8" fillId="7" borderId="0" xfId="2" applyNumberFormat="1" applyFont="1" applyFill="1" applyAlignment="1">
      <alignment horizontal="center" vertical="center"/>
    </xf>
    <xf numFmtId="0" fontId="22" fillId="15" borderId="0" xfId="2" applyFont="1" applyFill="1" applyAlignment="1">
      <alignment horizontal="center" vertical="center"/>
    </xf>
    <xf numFmtId="0" fontId="2" fillId="0" borderId="0" xfId="0" applyFont="1" applyAlignment="1">
      <alignment horizontal="center" vertical="center" wrapText="1"/>
    </xf>
    <xf numFmtId="0" fontId="8" fillId="4" borderId="0" xfId="2" applyFont="1" applyAlignment="1" applyProtection="1">
      <alignment horizontal="center" vertical="center"/>
      <protection locked="0"/>
    </xf>
    <xf numFmtId="169" fontId="8" fillId="7" borderId="0" xfId="4" applyNumberFormat="1" applyFont="1" applyFill="1">
      <alignment horizontal="left" vertical="center" indent="1"/>
    </xf>
    <xf numFmtId="0" fontId="20" fillId="0" borderId="0" xfId="2" applyFont="1" applyFill="1" applyAlignment="1">
      <alignment horizontal="left" vertical="center" indent="2"/>
    </xf>
    <xf numFmtId="0" fontId="11" fillId="0" borderId="0" xfId="2" applyFont="1" applyFill="1" applyAlignment="1">
      <alignment horizontal="left" vertical="center" indent="2"/>
    </xf>
    <xf numFmtId="0" fontId="12" fillId="0" borderId="0" xfId="2" applyFont="1" applyFill="1" applyAlignment="1">
      <alignment horizontal="left" vertical="center" indent="2"/>
    </xf>
    <xf numFmtId="0" fontId="14" fillId="0" borderId="0" xfId="2" applyFont="1" applyFill="1" applyAlignment="1">
      <alignment horizontal="left" vertical="center" indent="2"/>
    </xf>
  </cellXfs>
  <cellStyles count="52">
    <cellStyle name="20 % - Dekorfärg1" xfId="29" builtinId="30" customBuiltin="1"/>
    <cellStyle name="20 % - Dekorfärg2" xfId="33" builtinId="34" customBuiltin="1"/>
    <cellStyle name="20 % - Dekorfärg3" xfId="37" builtinId="38" customBuiltin="1"/>
    <cellStyle name="20 % - Dekorfärg4" xfId="41" builtinId="42" customBuiltin="1"/>
    <cellStyle name="20 % - Dekorfärg5" xfId="45" builtinId="46" customBuiltin="1"/>
    <cellStyle name="20 % - Dekorfärg6" xfId="49" builtinId="50" customBuiltin="1"/>
    <cellStyle name="40 % - Dekorfärg1" xfId="30" builtinId="31" customBuiltin="1"/>
    <cellStyle name="40 % - Dekorfärg2" xfId="34" builtinId="35" customBuiltin="1"/>
    <cellStyle name="40 % - Dekorfärg3" xfId="38" builtinId="39" customBuiltin="1"/>
    <cellStyle name="40 % - Dekorfärg4" xfId="42" builtinId="43" customBuiltin="1"/>
    <cellStyle name="40 % - Dekorfärg5" xfId="46" builtinId="47" customBuiltin="1"/>
    <cellStyle name="40 % - Dekorfärg6" xfId="50" builtinId="51" customBuiltin="1"/>
    <cellStyle name="60 % - Dekorfärg1" xfId="31" builtinId="32" customBuiltin="1"/>
    <cellStyle name="60 % - Dekorfärg2" xfId="35" builtinId="36" customBuiltin="1"/>
    <cellStyle name="60 % - Dekorfärg3" xfId="39" builtinId="40" customBuiltin="1"/>
    <cellStyle name="60 % - Dekorfärg4" xfId="43" builtinId="44" customBuiltin="1"/>
    <cellStyle name="60 % - Dekorfärg5" xfId="47" builtinId="48" customBuiltin="1"/>
    <cellStyle name="60 % - Dekorfärg6" xfId="51" builtinId="52" customBuiltin="1"/>
    <cellStyle name="Anteckning" xfId="25" builtinId="10" customBuiltin="1"/>
    <cellStyle name="Beräkning" xfId="21" builtinId="22" customBuiltin="1"/>
    <cellStyle name="Bra" xfId="16" builtinId="26" customBuiltin="1"/>
    <cellStyle name="Dekorfärg1" xfId="28" builtinId="29" customBuiltin="1"/>
    <cellStyle name="Dekorfärg2" xfId="32" builtinId="33" customBuiltin="1"/>
    <cellStyle name="Dekorfärg3" xfId="36" builtinId="37" customBuiltin="1"/>
    <cellStyle name="Dekorfärg4" xfId="40" builtinId="41" customBuiltin="1"/>
    <cellStyle name="Dekorfärg5" xfId="44" builtinId="45" customBuiltin="1"/>
    <cellStyle name="Dekorfärg6" xfId="48" builtinId="49" customBuiltin="1"/>
    <cellStyle name="Dålig" xfId="17" builtinId="27" customBuiltin="1"/>
    <cellStyle name="Förklarande text" xfId="26" builtinId="53" customBuiltin="1"/>
    <cellStyle name="Indata" xfId="19" builtinId="20" customBuiltin="1"/>
    <cellStyle name="Kontrollcell" xfId="23" builtinId="23" customBuiltin="1"/>
    <cellStyle name="Länkad cell" xfId="22" builtinId="24" customBuiltin="1"/>
    <cellStyle name="Neutral" xfId="18" builtinId="28" customBuiltin="1"/>
    <cellStyle name="Normal" xfId="0" builtinId="0" customBuiltin="1"/>
    <cellStyle name="Procent" xfId="10" builtinId="5" customBuiltin="1"/>
    <cellStyle name="Rubrik" xfId="11" builtinId="15" customBuiltin="1"/>
    <cellStyle name="Rubrik 1" xfId="12" builtinId="16" customBuiltin="1"/>
    <cellStyle name="Rubrik 2" xfId="13" builtinId="17" customBuiltin="1"/>
    <cellStyle name="Rubrik 3" xfId="14" builtinId="18" customBuiltin="1"/>
    <cellStyle name="Rubrik 4" xfId="15" builtinId="19" customBuiltin="1"/>
    <cellStyle name="Stil 1" xfId="5" xr:uid="{69FCCD0D-BFB9-9D46-985B-298C06E947EC}"/>
    <cellStyle name="Summa" xfId="27" builtinId="25" customBuiltin="1"/>
    <cellStyle name="träning_allmänt" xfId="2" xr:uid="{00000000-0005-0000-0000-000000000000}"/>
    <cellStyle name="träning_avsnitt" xfId="3" xr:uid="{00000000-0005-0000-0000-000002000000}"/>
    <cellStyle name="träning_info" xfId="4" xr:uid="{00000000-0005-0000-0000-000001000000}"/>
    <cellStyle name="Träning-sidhuvud" xfId="1" xr:uid="{00000000-0005-0000-0000-000003000000}"/>
    <cellStyle name="Tusental" xfId="6" builtinId="3" customBuiltin="1"/>
    <cellStyle name="Tusental [0]" xfId="7" builtinId="6" customBuiltin="1"/>
    <cellStyle name="Utdata" xfId="20" builtinId="21" customBuiltin="1"/>
    <cellStyle name="Valuta" xfId="8" builtinId="4" customBuiltin="1"/>
    <cellStyle name="Valuta [0]" xfId="9" builtinId="7" customBuiltin="1"/>
    <cellStyle name="Varningstext" xfId="24" builtinId="11" customBuiltin="1"/>
  </cellStyles>
  <dxfs count="168">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2"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2"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2" justifyLastLine="0" shrinkToFit="0" readingOrder="0"/>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2"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
        </left>
        <right style="thin">
          <color theme="4" tint="-0.249946592608417"/>
        </right>
        <top/>
        <bottom/>
      </border>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
        </patternFill>
      </fill>
      <alignment horizontal="center" vertical="center" textRotation="0" wrapText="0" indent="0" justifyLastLine="0" shrinkToFit="0" readingOrder="0"/>
      <border diagonalUp="0" diagonalDown="0" outline="0">
        <left style="thin">
          <color theme="4" tint="-0.249946592608417"/>
        </left>
        <right style="thin">
          <color theme="4" tint="-0.249946592608417"/>
        </right>
        <top/>
        <bottom/>
      </border>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solid">
          <fgColor indexed="64"/>
          <bgColor theme="5" tint="0.5999633777886288"/>
        </patternFill>
      </fill>
      <alignment horizontal="center" vertical="center" textRotation="0" wrapText="0" indent="0" justifyLastLine="0" shrinkToFit="0" readingOrder="0"/>
    </dxf>
    <dxf>
      <font>
        <b/>
        <i val="0"/>
        <strike val="0"/>
        <condense val="0"/>
        <extend val="0"/>
        <outline val="0"/>
        <shadow val="0"/>
        <u val="none"/>
        <vertAlign val="baseline"/>
        <sz val="8"/>
        <color theme="5" tint="-0.499984740745262"/>
        <name val="Arial"/>
        <family val="2"/>
        <scheme val="minor"/>
      </font>
      <numFmt numFmtId="2" formatCode="0.00"/>
      <fill>
        <patternFill patternType="solid">
          <fgColor indexed="64"/>
          <bgColor theme="4" tint="0.3999755851924192"/>
        </patternFill>
      </fill>
      <alignment horizontal="center" vertical="center" textRotation="0" wrapText="0" indent="0" justifyLastLine="0" shrinkToFit="0" readingOrder="0"/>
      <border diagonalUp="0" diagonalDown="0">
        <left style="thin">
          <color theme="4" tint="-0.249946592608417"/>
        </left>
        <right style="thin">
          <color theme="4" tint="-0.249946592608417"/>
        </right>
        <top/>
        <bottom/>
      </border>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
        </left>
        <right style="thin">
          <color theme="4" tint="-0.249946592608417"/>
        </right>
        <top/>
        <bottom/>
      </border>
    </dxf>
    <dxf>
      <font>
        <b/>
        <i val="0"/>
        <strike val="0"/>
        <outline val="0"/>
        <shadow val="0"/>
        <u val="none"/>
        <vertAlign val="baseline"/>
        <sz val="9"/>
        <color theme="4" tint="-0.499984740745262"/>
        <name val="Arial"/>
        <family val="2"/>
        <scheme val="minor"/>
      </font>
      <fill>
        <patternFill patternType="solid">
          <fgColor indexed="64"/>
          <bgColor theme="4" tint="0.7999816888943144"/>
        </patternFill>
      </fill>
      <alignment horizontal="left" vertical="center" textRotation="0" wrapText="0" indent="1" justifyLastLine="0" shrinkToFit="0" readingOrder="0"/>
    </dxf>
    <dxf>
      <font>
        <b val="0"/>
        <i val="0"/>
        <strike val="0"/>
        <condense val="0"/>
        <extend val="0"/>
        <outline val="0"/>
        <shadow val="0"/>
        <u val="none"/>
        <vertAlign val="baseline"/>
        <sz val="9"/>
        <color theme="4"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diagonalUp="0" diagonalDown="0">
        <left/>
        <right/>
        <top/>
        <bottom/>
      </border>
    </dxf>
    <dxf>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0"/>
        <name val="Arial"/>
        <family val="2"/>
        <scheme val="minor"/>
      </font>
      <fill>
        <patternFill patternType="none">
          <fgColor indexed="64"/>
          <bgColor auto="1"/>
        </patternFill>
      </fill>
      <alignment horizontal="lef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9" tint="-0.249946592608417"/>
        </left>
        <right style="thin">
          <color theme="9" tint="-0.249946592608417"/>
        </right>
        <top/>
        <bottom/>
      </border>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3999450666829432"/>
        </left>
        <right style="thin">
          <color theme="4" tint="0.3999450666829432"/>
        </right>
        <top/>
        <bottom/>
      </border>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b/>
        <i val="0"/>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outline="0">
        <top style="thin">
          <color theme="4" tint="0.3999450666829432"/>
        </top>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textRotation="0" wrapText="0" indent="1" justifyLastLine="0" shrinkToFit="0" readingOrder="0"/>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249946592608417"/>
        </left>
        <right style="thin">
          <color theme="4" tint="-0.249946592608417"/>
        </right>
        <top/>
        <bottom/>
      </border>
    </dxf>
    <dxf>
      <font>
        <b/>
        <i val="0"/>
        <color theme="4" tint="-0.499984740745262"/>
      </font>
      <fill>
        <patternFill>
          <bgColor theme="8"/>
        </patternFill>
      </fill>
      <border diagonalUp="0" diagonalDown="0">
        <left/>
        <right/>
        <top/>
        <bottom/>
        <vertical/>
        <horizontal/>
      </border>
    </dxf>
    <dxf>
      <font>
        <b/>
        <i val="0"/>
        <color theme="4" tint="-0.499984740745262"/>
      </font>
      <fill>
        <patternFill>
          <bgColor theme="4"/>
        </patternFill>
      </fill>
      <border diagonalUp="0" diagonalDown="0">
        <left/>
        <right/>
        <top/>
        <bottom/>
        <vertical/>
        <horizontal/>
      </border>
    </dxf>
    <dxf>
      <font>
        <color theme="4" tint="-0.499984740745262"/>
      </font>
      <fill>
        <patternFill>
          <bgColor theme="4" tint="0.7999816888943144"/>
        </patternFill>
      </fill>
      <border diagonalUp="0" diagonalDown="0">
        <left/>
        <right/>
        <top/>
        <bottom/>
        <vertical/>
        <horizontal/>
      </border>
    </dxf>
    <dxf>
      <font>
        <b/>
        <i val="0"/>
        <color theme="9" tint="-0.499984740745262"/>
      </font>
      <fill>
        <patternFill>
          <bgColor theme="9" tint="0.5999633777886288"/>
        </patternFill>
      </fill>
      <border diagonalUp="0" diagonalDown="0">
        <left/>
        <right/>
        <top/>
        <bottom/>
        <vertical/>
        <horizontal/>
      </border>
    </dxf>
    <dxf>
      <font>
        <b/>
        <i val="0"/>
        <color theme="9" tint="-0.499984740745262"/>
      </font>
      <fill>
        <patternFill>
          <bgColor theme="9"/>
        </patternFill>
      </fill>
      <border diagonalUp="0" diagonalDown="0">
        <left/>
        <right/>
        <top/>
        <bottom/>
        <vertical/>
        <horizontal/>
      </border>
    </dxf>
    <dxf>
      <font>
        <color theme="9" tint="-0.499984740745262"/>
      </font>
      <fill>
        <patternFill>
          <bgColor theme="9" tint="0.7999816888943144"/>
        </patternFill>
      </fill>
      <border diagonalUp="0" diagonalDown="0">
        <left/>
        <right/>
        <top/>
        <bottom/>
        <vertical/>
        <horizontal/>
      </border>
    </dxf>
    <dxf>
      <font>
        <b/>
        <i val="0"/>
        <color theme="6" tint="-0.499984740745262"/>
      </font>
      <fill>
        <patternFill>
          <bgColor theme="6" tint="0.5999633777886288"/>
        </patternFill>
      </fill>
      <border diagonalUp="0" diagonalDown="0">
        <left/>
        <right/>
        <top/>
        <bottom/>
        <vertical/>
        <horizontal/>
      </border>
    </dxf>
    <dxf>
      <font>
        <b/>
        <i val="0"/>
        <color theme="6" tint="-0.499984740745262"/>
      </font>
      <fill>
        <patternFill>
          <bgColor theme="6"/>
        </patternFill>
      </fill>
      <border diagonalUp="0" diagonalDown="0">
        <left/>
        <right/>
        <top/>
        <bottom/>
        <vertical/>
        <horizontal/>
      </border>
    </dxf>
    <dxf>
      <font>
        <color theme="6" tint="-0.499984740745262"/>
      </font>
      <fill>
        <patternFill>
          <bgColor theme="6" tint="0.7999816888943144"/>
        </patternFill>
      </fill>
      <border diagonalUp="0" diagonalDown="0">
        <left/>
        <right/>
        <top/>
        <bottom/>
        <vertical/>
        <horizontal/>
      </border>
    </dxf>
    <dxf>
      <font>
        <b/>
        <i val="0"/>
        <color theme="5" tint="-0.499984740745262"/>
      </font>
      <fill>
        <patternFill>
          <bgColor theme="5" tint="0.5999633777886288"/>
        </patternFill>
      </fill>
      <border diagonalUp="0" diagonalDown="0">
        <left/>
        <right/>
        <top/>
        <bottom/>
        <vertical/>
        <horizontal/>
      </border>
    </dxf>
    <dxf>
      <font>
        <b/>
        <i val="0"/>
        <color theme="5" tint="-0.499984740745262"/>
      </font>
      <fill>
        <patternFill>
          <bgColor theme="5"/>
        </patternFill>
      </fill>
      <border diagonalUp="0" diagonalDown="0">
        <left/>
        <right/>
        <top/>
        <bottom/>
        <vertical/>
        <horizontal/>
      </border>
    </dxf>
    <dxf>
      <font>
        <color theme="5" tint="-0.499984740745262"/>
      </font>
      <fill>
        <patternFill>
          <bgColor theme="5" tint="0.7999816888943144"/>
        </patternFill>
      </fill>
      <border diagonalUp="0" diagonalDown="0">
        <left/>
        <right/>
        <top/>
        <bottom/>
        <vertical/>
        <horizontal/>
      </border>
    </dxf>
    <dxf>
      <font>
        <b/>
        <i val="0"/>
        <color theme="7" tint="-0.499984740745262"/>
      </font>
      <fill>
        <patternFill>
          <bgColor theme="7" tint="0.5999633777886288"/>
        </patternFill>
      </fill>
      <border diagonalUp="0" diagonalDown="0">
        <left/>
        <right/>
        <top/>
        <bottom/>
        <vertical/>
        <horizontal/>
      </border>
    </dxf>
    <dxf>
      <font>
        <color theme="7" tint="-0.499984740745262"/>
      </font>
      <fill>
        <patternFill>
          <bgColor theme="7"/>
        </patternFill>
      </fill>
    </dxf>
    <dxf>
      <font>
        <color theme="7" tint="-0.499984740745262"/>
      </font>
      <fill>
        <patternFill>
          <bgColor theme="7" tint="0.7999816888943144"/>
        </patternFill>
      </fill>
      <border diagonalUp="0" diagonalDown="0">
        <left/>
        <right/>
        <top/>
        <bottom/>
        <vertical/>
        <horizontal/>
      </border>
    </dxf>
  </dxfs>
  <tableStyles count="5" defaultTableStyle="TableStyleMedium9" defaultPivotStyle="PivotStyleLight16">
    <tableStyle name="Tabellformat 1" pivot="0" count="3" xr9:uid="{240C4638-127A-40B1-A7D1-AFC026F95937}">
      <tableStyleElement type="wholeTable" dxfId="167"/>
      <tableStyleElement type="headerRow" dxfId="166"/>
      <tableStyleElement type="firstColumn" dxfId="165"/>
    </tableStyle>
    <tableStyle name="Tabellformat 1 2" pivot="0" count="3" xr9:uid="{AD1C5075-90F8-4073-A1BC-FE14FC5BFE7C}">
      <tableStyleElement type="wholeTable" dxfId="164"/>
      <tableStyleElement type="headerRow" dxfId="163"/>
      <tableStyleElement type="firstColumn" dxfId="162"/>
    </tableStyle>
    <tableStyle name="Tabellformat 1 2 2" pivot="0" count="3" xr9:uid="{D389DD6D-2B1A-4EDD-B3D5-B67E5488B4C6}">
      <tableStyleElement type="wholeTable" dxfId="161"/>
      <tableStyleElement type="headerRow" dxfId="160"/>
      <tableStyleElement type="firstColumn" dxfId="159"/>
    </tableStyle>
    <tableStyle name="Tabellformat 1 2 2 2" pivot="0" count="3" xr9:uid="{158F642B-C9EC-42F1-B4FB-8A0DA3DEC67C}">
      <tableStyleElement type="wholeTable" dxfId="158"/>
      <tableStyleElement type="headerRow" dxfId="157"/>
      <tableStyleElement type="firstColumn" dxfId="156"/>
    </tableStyle>
    <tableStyle name="Tabellformat 1 2 2 2 2" pivot="0" count="3" xr9:uid="{F2CD57C6-FE1E-4304-8146-A56BA3BEA08E}">
      <tableStyleElement type="wholeTable" dxfId="155"/>
      <tableStyleElement type="headerRow" dxfId="154"/>
      <tableStyleElement type="firstColumn" dxfId="153"/>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_rels/drawing21.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drawing12.xml><?xml version="1.0" encoding="utf-8"?>
<xdr:wsDr xmlns:xdr="http://schemas.openxmlformats.org/drawingml/2006/spreadsheetDrawing" xmlns:a="http://schemas.openxmlformats.org/drawingml/2006/main">
  <xdr:twoCellAnchor>
    <xdr:from>
      <xdr:col>4</xdr:col>
      <xdr:colOff>77930</xdr:colOff>
      <xdr:row>6</xdr:row>
      <xdr:rowOff>55416</xdr:rowOff>
    </xdr:from>
    <xdr:to>
      <xdr:col>4</xdr:col>
      <xdr:colOff>352250</xdr:colOff>
      <xdr:row>6</xdr:row>
      <xdr:rowOff>329736</xdr:rowOff>
    </xdr:to>
    <xdr:pic>
      <xdr:nvPicPr>
        <xdr:cNvPr id="3" name="Grafik 2" descr="Crawla med hel fyllning">
          <a:extLst>
            <a:ext uri="{FF2B5EF4-FFF2-40B4-BE49-F238E27FC236}">
              <a16:creationId xmlns:a16="http://schemas.microsoft.com/office/drawing/2014/main" id="{72ADBDA3-DF0E-97F1-74FD-F898FE880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530021" y="2537689"/>
          <a:ext cx="274320" cy="274320"/>
        </a:xfrm>
        <a:prstGeom prst="rect">
          <a:avLst/>
        </a:prstGeom>
      </xdr:spPr>
    </xdr:pic>
    <xdr:clientData/>
  </xdr:twoCellAnchor>
  <xdr:twoCellAnchor>
    <xdr:from>
      <xdr:col>4</xdr:col>
      <xdr:colOff>57726</xdr:colOff>
      <xdr:row>13</xdr:row>
      <xdr:rowOff>57727</xdr:rowOff>
    </xdr:from>
    <xdr:to>
      <xdr:col>4</xdr:col>
      <xdr:colOff>332046</xdr:colOff>
      <xdr:row>13</xdr:row>
      <xdr:rowOff>332047</xdr:rowOff>
    </xdr:to>
    <xdr:pic>
      <xdr:nvPicPr>
        <xdr:cNvPr id="4" name="Grafik 3" descr="Förvirrad person med fast fyllning">
          <a:extLst>
            <a:ext uri="{FF2B5EF4-FFF2-40B4-BE49-F238E27FC236}">
              <a16:creationId xmlns:a16="http://schemas.microsoft.com/office/drawing/2014/main" id="{745E78FA-1D6F-E347-85CB-2C377485FD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509817" y="5207000"/>
          <a:ext cx="274320" cy="274320"/>
        </a:xfrm>
        <a:prstGeom prst="rect">
          <a:avLst/>
        </a:prstGeom>
      </xdr:spPr>
    </xdr:pic>
    <xdr:clientData/>
  </xdr:twoCellAnchor>
  <xdr:twoCellAnchor>
    <xdr:from>
      <xdr:col>4</xdr:col>
      <xdr:colOff>46181</xdr:colOff>
      <xdr:row>20</xdr:row>
      <xdr:rowOff>57727</xdr:rowOff>
    </xdr:from>
    <xdr:to>
      <xdr:col>4</xdr:col>
      <xdr:colOff>320501</xdr:colOff>
      <xdr:row>20</xdr:row>
      <xdr:rowOff>332047</xdr:rowOff>
    </xdr:to>
    <xdr:pic>
      <xdr:nvPicPr>
        <xdr:cNvPr id="5" name="Grafik 4" descr="Spring med fast fyllning">
          <a:extLst>
            <a:ext uri="{FF2B5EF4-FFF2-40B4-BE49-F238E27FC236}">
              <a16:creationId xmlns:a16="http://schemas.microsoft.com/office/drawing/2014/main" id="{9BA1FD2C-CA99-6947-B749-EB467DA7F8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98272" y="7874000"/>
          <a:ext cx="274320" cy="274320"/>
        </a:xfrm>
        <a:prstGeom prst="rect">
          <a:avLst/>
        </a:prstGeom>
      </xdr:spPr>
    </xdr:pic>
    <xdr:clientData/>
  </xdr:twoCellAnchor>
  <xdr:twoCellAnchor>
    <xdr:from>
      <xdr:col>4</xdr:col>
      <xdr:colOff>46180</xdr:colOff>
      <xdr:row>27</xdr:row>
      <xdr:rowOff>57725</xdr:rowOff>
    </xdr:from>
    <xdr:to>
      <xdr:col>4</xdr:col>
      <xdr:colOff>320500</xdr:colOff>
      <xdr:row>27</xdr:row>
      <xdr:rowOff>332045</xdr:rowOff>
    </xdr:to>
    <xdr:pic>
      <xdr:nvPicPr>
        <xdr:cNvPr id="6" name="Grafik 5" descr="Gå med fast fyllning">
          <a:extLst>
            <a:ext uri="{FF2B5EF4-FFF2-40B4-BE49-F238E27FC236}">
              <a16:creationId xmlns:a16="http://schemas.microsoft.com/office/drawing/2014/main" id="{B19EF5D6-0D8D-BB40-87A2-0625EC667D7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98271" y="10540998"/>
          <a:ext cx="274320" cy="27432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50800</xdr:colOff>
      <xdr:row>9</xdr:row>
      <xdr:rowOff>50800</xdr:rowOff>
    </xdr:from>
    <xdr:to>
      <xdr:col>1</xdr:col>
      <xdr:colOff>325120</xdr:colOff>
      <xdr:row>9</xdr:row>
      <xdr:rowOff>325120</xdr:rowOff>
    </xdr:to>
    <xdr:pic>
      <xdr:nvPicPr>
        <xdr:cNvPr id="4" name="Grafik 3" descr="Crawla med hel fyllning">
          <a:extLst>
            <a:ext uri="{FF2B5EF4-FFF2-40B4-BE49-F238E27FC236}">
              <a16:creationId xmlns:a16="http://schemas.microsoft.com/office/drawing/2014/main" id="{7BD3705C-4739-3947-A85B-3E9301173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42900" y="4610100"/>
          <a:ext cx="274320" cy="274320"/>
        </a:xfrm>
        <a:prstGeom prst="rect">
          <a:avLst/>
        </a:prstGeom>
      </xdr:spPr>
    </xdr:pic>
    <xdr:clientData/>
  </xdr:twoCellAnchor>
  <xdr:twoCellAnchor>
    <xdr:from>
      <xdr:col>1</xdr:col>
      <xdr:colOff>50800</xdr:colOff>
      <xdr:row>15</xdr:row>
      <xdr:rowOff>50800</xdr:rowOff>
    </xdr:from>
    <xdr:to>
      <xdr:col>1</xdr:col>
      <xdr:colOff>325120</xdr:colOff>
      <xdr:row>15</xdr:row>
      <xdr:rowOff>325120</xdr:rowOff>
    </xdr:to>
    <xdr:pic>
      <xdr:nvPicPr>
        <xdr:cNvPr id="5" name="Grafik 4" descr="Förvirrad person med fast fyllning">
          <a:extLst>
            <a:ext uri="{FF2B5EF4-FFF2-40B4-BE49-F238E27FC236}">
              <a16:creationId xmlns:a16="http://schemas.microsoft.com/office/drawing/2014/main" id="{D55CA2F0-6193-9F49-8DBC-3BF8A81AE9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42900" y="6896100"/>
          <a:ext cx="274320" cy="274320"/>
        </a:xfrm>
        <a:prstGeom prst="rect">
          <a:avLst/>
        </a:prstGeom>
      </xdr:spPr>
    </xdr:pic>
    <xdr:clientData/>
  </xdr:twoCellAnchor>
  <xdr:twoCellAnchor>
    <xdr:from>
      <xdr:col>1</xdr:col>
      <xdr:colOff>50800</xdr:colOff>
      <xdr:row>21</xdr:row>
      <xdr:rowOff>50800</xdr:rowOff>
    </xdr:from>
    <xdr:to>
      <xdr:col>1</xdr:col>
      <xdr:colOff>325120</xdr:colOff>
      <xdr:row>21</xdr:row>
      <xdr:rowOff>325120</xdr:rowOff>
    </xdr:to>
    <xdr:pic>
      <xdr:nvPicPr>
        <xdr:cNvPr id="6" name="Grafik 5" descr="Spring med fast fyllning">
          <a:extLst>
            <a:ext uri="{FF2B5EF4-FFF2-40B4-BE49-F238E27FC236}">
              <a16:creationId xmlns:a16="http://schemas.microsoft.com/office/drawing/2014/main" id="{96C49031-383D-554C-BB3F-AE132E54EE5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2900" y="9182100"/>
          <a:ext cx="274320" cy="274320"/>
        </a:xfrm>
        <a:prstGeom prst="rect">
          <a:avLst/>
        </a:prstGeom>
      </xdr:spPr>
    </xdr:pic>
    <xdr:clientData/>
  </xdr:twoCellAnchor>
  <xdr:twoCellAnchor>
    <xdr:from>
      <xdr:col>1</xdr:col>
      <xdr:colOff>50800</xdr:colOff>
      <xdr:row>27</xdr:row>
      <xdr:rowOff>50800</xdr:rowOff>
    </xdr:from>
    <xdr:to>
      <xdr:col>1</xdr:col>
      <xdr:colOff>325120</xdr:colOff>
      <xdr:row>27</xdr:row>
      <xdr:rowOff>325120</xdr:rowOff>
    </xdr:to>
    <xdr:pic>
      <xdr:nvPicPr>
        <xdr:cNvPr id="7" name="Grafik 6" descr="Gå med fast fyllning">
          <a:extLst>
            <a:ext uri="{FF2B5EF4-FFF2-40B4-BE49-F238E27FC236}">
              <a16:creationId xmlns:a16="http://schemas.microsoft.com/office/drawing/2014/main" id="{6C334E8F-7FED-B442-88C8-17C6DB6BD5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2900" y="11468100"/>
          <a:ext cx="274320" cy="274320"/>
        </a:xfrm>
        <a:prstGeom prst="rect">
          <a:avLst/>
        </a:prstGeom>
      </xdr:spPr>
    </xdr:pic>
    <xdr:clientData/>
  </xdr:twoCellAnchor>
</xdr:wsDr>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Uppvärmning" displayName="Uppvärmning" ref="E8:J12" headerRowDxfId="152" dataDxfId="151" totalsRowDxfId="150" totalsRowBorderDxfId="149">
  <autoFilter ref="E8:J12" xr:uid="{CCEB5884-1189-48DE-A7DB-BFB267FFE82A}">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Övningar" dataDxfId="148" totalsRowDxfId="147" dataCellStyle="träning_allmänt"/>
    <tableColumn id="2" xr3:uid="{00000000-0010-0000-0000-000002000000}" name="Upprepningar" dataDxfId="146" totalsRowDxfId="145" dataCellStyle="träning_allmänt"/>
    <tableColumn id="3" xr3:uid="{00000000-0010-0000-0000-000003000000}" name="Vikter (lb)" dataDxfId="144" totalsRowDxfId="143" dataCellStyle="träning_allmänt"/>
    <tableColumn id="4" xr3:uid="{00000000-0010-0000-0000-000004000000}" name="Veckor" dataDxfId="142" totalsRowDxfId="141" dataCellStyle="träning_allmänt"/>
    <tableColumn id="5" xr3:uid="{00000000-0010-0000-0000-000005000000}" name="Frekvens" dataDxfId="3" totalsRowDxfId="140" dataCellStyle="träning_allmänt"/>
    <tableColumn id="6" xr3:uid="{00000000-0010-0000-0000-000006000000}" name="Start" totalsRowFunction="count" dataDxfId="139" totalsRowDxfId="138" dataCellStyle="träning_allmänt"/>
  </tableColumns>
  <tableStyleInfo name="Tabellformat 1" showFirstColumn="1" showLastColumn="0" showRowStripes="0" showColumnStripes="0"/>
  <extLst>
    <ext xmlns:x14="http://schemas.microsoft.com/office/spreadsheetml/2009/9/main" uri="{504A1905-F514-4f6f-8877-14C23A59335A}">
      <x14:table altTextSummary="Ange övningar, upprepningar, vikter i kg, veckor, frekvens och starttid i den här tabellen"/>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Styrka" displayName="Styrka" ref="E15:J19" totalsRowShown="0" headerRowDxfId="137" dataDxfId="136">
  <autoFilter ref="E15:J19" xr:uid="{7C1D267A-A3C8-4F17-88B2-0E18C8E76E01}">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Övningar" dataDxfId="135" dataCellStyle="träning_allmänt"/>
    <tableColumn id="2" xr3:uid="{00000000-0010-0000-0100-000002000000}" name="Upprepningar" dataDxfId="134" dataCellStyle="träning_allmänt"/>
    <tableColumn id="3" xr3:uid="{00000000-0010-0000-0100-000003000000}" name="Vikter" dataDxfId="133" dataCellStyle="träning_allmänt"/>
    <tableColumn id="4" xr3:uid="{00000000-0010-0000-0100-000004000000}" name="Veckor" dataDxfId="132" dataCellStyle="träning_allmänt"/>
    <tableColumn id="5" xr3:uid="{00000000-0010-0000-0100-000005000000}" name="Frekvens" dataDxfId="2" dataCellStyle="träning_allmänt"/>
    <tableColumn id="6" xr3:uid="{00000000-0010-0000-0100-000006000000}" name="Start" dataDxfId="131" dataCellStyle="träning_allmänt"/>
  </tableColumns>
  <tableStyleInfo name="Tabellformat 1 2" showFirstColumn="1" showLastColumn="0" showRowStripes="0" showColumnStripes="0"/>
  <extLst>
    <ext xmlns:x14="http://schemas.microsoft.com/office/spreadsheetml/2009/9/main" uri="{504A1905-F514-4f6f-8877-14C23A59335A}">
      <x14:table altTextSummary="Ange övningar, upprepningar, vikter, veckor, frekvens och starttid i den här tabellen"/>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Kondition" displayName="Kondition" ref="E22:J26" totalsRowShown="0" headerRowDxfId="130" dataDxfId="129">
  <autoFilter ref="E22:J26" xr:uid="{B9C411E6-F06B-4484-AC98-3A743D661CBD}">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Övningar" dataDxfId="128" dataCellStyle="träning_allmänt"/>
    <tableColumn id="2" xr3:uid="{00000000-0010-0000-0200-000002000000}" name="Upprepningar" dataDxfId="127" dataCellStyle="träning_allmänt"/>
    <tableColumn id="3" xr3:uid="{00000000-0010-0000-0200-000003000000}" name="Vikter" dataDxfId="126" dataCellStyle="träning_allmänt"/>
    <tableColumn id="4" xr3:uid="{00000000-0010-0000-0200-000004000000}" name="Veckor" dataDxfId="125" dataCellStyle="träning_allmänt"/>
    <tableColumn id="5" xr3:uid="{00000000-0010-0000-0200-000005000000}" name="Frekvens" dataDxfId="1" dataCellStyle="träning_allmänt"/>
    <tableColumn id="6" xr3:uid="{00000000-0010-0000-0200-000006000000}" name="Start" dataDxfId="124" dataCellStyle="träning_allmänt"/>
  </tableColumns>
  <tableStyleInfo name="Tabellformat 1 2 2" showFirstColumn="1" showLastColumn="0" showRowStripes="0" showColumnStripes="0"/>
  <extLst>
    <ext xmlns:x14="http://schemas.microsoft.com/office/spreadsheetml/2009/9/main" uri="{504A1905-F514-4f6f-8877-14C23A59335A}">
      <x14:table altTextSummary="Ange övningar, upprepningar, vikter, veckor, frekvens och starttid i den här tabellen"/>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Nedvarvning" displayName="Nedvarvning" ref="E29:J33" totalsRowShown="0" headerRowDxfId="123" dataDxfId="122">
  <autoFilter ref="E29:J33" xr:uid="{347377CC-AC00-44D8-AD48-7BBFF71370DE}">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Övningar" dataDxfId="121" dataCellStyle="träning_allmänt"/>
    <tableColumn id="2" xr3:uid="{00000000-0010-0000-0300-000002000000}" name="Upprepningar" dataDxfId="120" dataCellStyle="träning_allmänt"/>
    <tableColumn id="3" xr3:uid="{00000000-0010-0000-0300-000003000000}" name="Vikter" dataDxfId="119" dataCellStyle="träning_allmänt"/>
    <tableColumn id="4" xr3:uid="{00000000-0010-0000-0300-000004000000}" name="Veckor" dataDxfId="118" dataCellStyle="träning_allmänt"/>
    <tableColumn id="5" xr3:uid="{00000000-0010-0000-0300-000005000000}" name="Frekvens" dataDxfId="0" dataCellStyle="träning_allmänt"/>
    <tableColumn id="6" xr3:uid="{00000000-0010-0000-0300-000006000000}" name="Start" dataDxfId="117" dataCellStyle="träning_allmänt"/>
  </tableColumns>
  <tableStyleInfo name="Tabellformat 1 2 2 2" showFirstColumn="1" showLastColumn="0" showRowStripes="0" showColumnStripes="0"/>
  <extLst>
    <ext xmlns:x14="http://schemas.microsoft.com/office/spreadsheetml/2009/9/main" uri="{504A1905-F514-4f6f-8877-14C23A59335A}">
      <x14:table altTextSummary="Ange övningar, upprepningar, vikter, veckor, frekvens och starttid i den här tabellen"/>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020F2F-F0E2-4892-BCB2-3706B08E228D}" name="Kunduppgifter" displayName="Kunduppgifter" ref="B7:C18" totalsRowShown="0" headerRowDxfId="116" dataDxfId="115" tableBorderDxfId="114">
  <autoFilter ref="B7:C18" xr:uid="{B055EA9F-0282-4E3E-8166-DDF050C5A661}">
    <filterColumn colId="0" hiddenButton="1"/>
    <filterColumn colId="1" hiddenButton="1"/>
  </autoFilter>
  <tableColumns count="2">
    <tableColumn id="1" xr3:uid="{4E9EC3DD-0D97-4DE4-A6EB-87DA1A0A6A6D}" name="Kunduppgifter" dataDxfId="113" dataCellStyle="träning_allmänt"/>
    <tableColumn id="2" xr3:uid="{F21C3DC6-7792-474B-AD45-758689C10FF2}" name=" " dataDxfId="112"/>
  </tableColumns>
  <tableStyleInfo name="Tabellformat 1 2 2 2 2" showFirstColumn="1" showLastColumn="0" showRowStripes="0" showColumnStripes="0"/>
  <extLst>
    <ext xmlns:x14="http://schemas.microsoft.com/office/spreadsheetml/2009/9/main" uri="{504A1905-F514-4f6f-8877-14C23A59335A}">
      <x14:table altTextSummary="Ange ålder, kön, längd, vikt, mått för bröstkorg, midja och kroppsfett i den här tabellen. Massindex för brödtext beräknas automatiskt"/>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6E2A94-D0EE-4CBC-BBA1-EA8EEDEAB939}" name="Uppvärmningsspårning" displayName="Uppvärmningsspårning" ref="B10:Z14" totalsRowShown="0" headerRowDxfId="111" dataDxfId="110">
  <autoFilter ref="B10:Z14" xr:uid="{5EAD4EF2-C971-4CF0-B189-E2C4D3AE17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B7615B8-7992-4690-9561-62BD8048BA9D}" name="Uppvärmning" dataDxfId="109" dataCellStyle="träning_allmänt"/>
    <tableColumn id="2" xr3:uid="{8FFEE2CC-D56C-4EB0-BFBB-8069D22A976F}" name="Upprepningar" dataDxfId="108" dataCellStyle="träning_info"/>
    <tableColumn id="3" xr3:uid="{A81322C1-F72C-4DC4-980D-ED1F667A47C7}" name="Skillnad" dataDxfId="107" dataCellStyle="träning_allmänt"/>
    <tableColumn id="4" xr3:uid="{3DD2A2F9-6B7D-4AA1-A513-A15359AA2600}" name="Vikter" dataDxfId="106" dataCellStyle="träning_info"/>
    <tableColumn id="5" xr3:uid="{92AAECA7-D61D-48B0-A0DB-58747493C4A8}" name="Skillnad " dataDxfId="105" dataCellStyle="träning_allmänt"/>
    <tableColumn id="6" xr3:uid="{33F339EE-7486-4A5A-B090-63FFF11DED38}" name="Upprepningar " dataDxfId="104" dataCellStyle="träning_info"/>
    <tableColumn id="7" xr3:uid="{B7C548FF-B715-41D6-9434-EFE03DC7E145}" name="Skillnad  " dataDxfId="103" dataCellStyle="träning_allmänt"/>
    <tableColumn id="8" xr3:uid="{D4523C08-662B-45F4-9603-E006437A4EE2}" name="Vikter  " dataDxfId="102" dataCellStyle="träning_info"/>
    <tableColumn id="9" xr3:uid="{734B88E0-042F-4C2F-A733-02758E0748A9}" name="Skillnad   " dataDxfId="101" dataCellStyle="träning_allmänt"/>
    <tableColumn id="10" xr3:uid="{777B59D5-A66F-462F-8534-D8ABD2238857}" name="Upprepningar  " dataDxfId="100" dataCellStyle="träning_info"/>
    <tableColumn id="11" xr3:uid="{39E465BF-F82A-42F9-AF9E-E84F921C8776}" name="Skillnad    " dataDxfId="99" dataCellStyle="träning_allmänt"/>
    <tableColumn id="12" xr3:uid="{FE894382-3788-4DC2-AE3D-D3B893E40F1E}" name="Vikter    " dataDxfId="98" dataCellStyle="träning_info"/>
    <tableColumn id="13" xr3:uid="{B352476A-C93B-4CE1-BBBA-EB0F7E10D70F}" name="Skillnad     " dataDxfId="97" dataCellStyle="träning_allmänt"/>
    <tableColumn id="14" xr3:uid="{EFE0B20C-96F5-4C8D-8394-AD3CEDD56CBE}" name="Upprepningar     " dataDxfId="96" dataCellStyle="träning_info"/>
    <tableColumn id="15" xr3:uid="{36EFCAE7-9F4A-470A-B6C5-3480CEFA5F65}" name="Skillnad      " dataDxfId="95" dataCellStyle="träning_allmänt"/>
    <tableColumn id="16" xr3:uid="{9BACE27E-8127-45D4-9856-86A17B0CFF9D}" name="Vikter      " dataDxfId="94" dataCellStyle="träning_info"/>
    <tableColumn id="17" xr3:uid="{114FC6D7-8B7D-4B2F-9278-7035985558CC}" name="Skillnad       " dataDxfId="93" dataCellStyle="träning_allmänt"/>
    <tableColumn id="18" xr3:uid="{37367A7B-69C7-4251-9D20-D4DB92600630}" name="Upprepningar      " dataDxfId="92" dataCellStyle="träning_info"/>
    <tableColumn id="19" xr3:uid="{EDC97EE4-60FB-4595-8B63-6F0C89010688}" name="Skillnad         " dataDxfId="91" dataCellStyle="träning_allmänt"/>
    <tableColumn id="20" xr3:uid="{5F8326B0-ED8C-4F30-98BB-3B7ED1B1C96D}" name="Vikter       " dataDxfId="90" dataCellStyle="träning_info"/>
    <tableColumn id="21" xr3:uid="{6AFB64C2-5817-43CC-BFE8-2AA81BD57776}" name="Skillnad           " dataDxfId="89" dataCellStyle="träning_allmänt"/>
    <tableColumn id="22" xr3:uid="{8B94B1C1-E51D-4752-8C2E-A288DF26D528}" name="Upprepningar    " dataDxfId="88" dataCellStyle="träning_info"/>
    <tableColumn id="23" xr3:uid="{9DC9BD47-1FA8-4152-869D-6C582BD259EA}" name="Skillnad        " dataDxfId="87" dataCellStyle="träning_allmänt"/>
    <tableColumn id="24" xr3:uid="{D7B25D0A-01AE-422D-98FE-AC9ECCD07A9A}" name="Vikter        " dataDxfId="86" dataCellStyle="träning_info"/>
    <tableColumn id="25" xr3:uid="{51A4A8E6-0336-474C-B0D7-3D0584A724C6}" name=" Skillnad" dataDxfId="85" dataCellStyle="träning_allmänt"/>
  </tableColumns>
  <tableStyleInfo name="Tabellformat 1" showFirstColumn="1" showLastColumn="0" showRowStripes="0" showColumnStripes="1"/>
  <extLst>
    <ext xmlns:x14="http://schemas.microsoft.com/office/spreadsheetml/2009/9/main" uri="{504A1905-F514-4f6f-8877-14C23A59335A}">
      <x14:table altTextSummary="Ange upprepningar och vikter för varje veckodag i den här tabellen. Skillnaden beräknas automatiskt och uppvärmningsnumret uppdateras"/>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063648-8278-491B-86A3-3DFC69877A1F}" name="Styrkespårning" displayName="Styrkespårning" ref="B16:Z20" totalsRowShown="0" headerRowDxfId="84" dataDxfId="83">
  <autoFilter ref="B16:Z20" xr:uid="{21116DC4-8656-420D-9F27-585CCFB99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E1681A7-CD2C-4686-A8B9-F26435FF0F00}" name="Styrka" dataDxfId="82" dataCellStyle="träning_allmänt"/>
    <tableColumn id="2" xr3:uid="{71C9B5C5-B725-45FF-A712-8AE6D6D724D2}" name="Upprepningar" dataDxfId="81" dataCellStyle="träning_info"/>
    <tableColumn id="3" xr3:uid="{3F6B1DD9-C9E4-404D-BC03-215DB0D21861}" name="Skillnad" dataDxfId="80" dataCellStyle="träning_allmänt"/>
    <tableColumn id="4" xr3:uid="{CB97B73C-FFDC-4DCE-B5BE-AC86662B5A8D}" name="Vikter" dataDxfId="79" dataCellStyle="träning_info"/>
    <tableColumn id="5" xr3:uid="{0B18820B-FB82-43C9-BCCD-A7B108A6E94C}" name="Skillnad " dataDxfId="78" dataCellStyle="träning_allmänt"/>
    <tableColumn id="6" xr3:uid="{22EFAC5C-5782-44B8-8C21-04ED9392E26E}" name="Upprepningar " dataDxfId="77" dataCellStyle="träning_info"/>
    <tableColumn id="7" xr3:uid="{F34CA457-8F97-41BE-812C-C1CFAD73BED7}" name="Skillnad  " dataDxfId="76" dataCellStyle="träning_allmänt"/>
    <tableColumn id="8" xr3:uid="{2F206B28-5E0A-4750-AE85-55432F6E9BAF}" name="Vikter " dataDxfId="75" dataCellStyle="träning_info"/>
    <tableColumn id="9" xr3:uid="{A0516C1F-5632-4599-AB37-39623BE35E03}" name="Skillnad   " dataDxfId="74" dataCellStyle="träning_allmänt"/>
    <tableColumn id="10" xr3:uid="{83F460C8-9385-4D64-884D-E2CA6737C5A2}" name="Upprepningar  " dataDxfId="73" dataCellStyle="träning_info"/>
    <tableColumn id="11" xr3:uid="{CBC7D472-B3AA-483A-867D-3F47AD0E7A21}" name="Skillnad    " dataDxfId="72" dataCellStyle="träning_allmänt"/>
    <tableColumn id="12" xr3:uid="{92E76BD0-C369-4E35-B780-9EEB74206C09}" name="Vikter  " dataDxfId="71" dataCellStyle="träning_info"/>
    <tableColumn id="13" xr3:uid="{83FFB981-C52F-4FEC-8F49-817A0CE2F29D}" name="Skillnad     " dataDxfId="70" dataCellStyle="träning_allmänt"/>
    <tableColumn id="14" xr3:uid="{49CC4690-A9BF-4386-A72D-22F68D3A80FB}" name="Upprepningar   " dataDxfId="69" dataCellStyle="träning_info"/>
    <tableColumn id="15" xr3:uid="{A380BAA7-AA12-4F97-948E-0FD0DA89829F}" name="Skillnad      " dataDxfId="68" dataCellStyle="träning_allmänt"/>
    <tableColumn id="16" xr3:uid="{F01BD3D6-F9C4-4025-88F7-6806EB3A740C}" name="Vikter   " dataDxfId="67" dataCellStyle="träning_info"/>
    <tableColumn id="17" xr3:uid="{7235F4F6-BE62-41DB-9600-BBEDEF2484C4}" name="Skillnad       " dataDxfId="66" dataCellStyle="träning_allmänt"/>
    <tableColumn id="18" xr3:uid="{CF4CD35E-13B8-4164-A94B-2DE00FFAFE79}" name="Upprepningar    " dataDxfId="65" dataCellStyle="träning_info"/>
    <tableColumn id="19" xr3:uid="{1071A3EF-EF03-48D4-9F87-61A12F1085AD}" name="Skillnad        " dataDxfId="64" dataCellStyle="träning_allmänt"/>
    <tableColumn id="20" xr3:uid="{84A1A7EF-D237-4432-A3B7-78F709A4BCA6}" name="Vikter    " dataDxfId="63" dataCellStyle="träning_info"/>
    <tableColumn id="21" xr3:uid="{0FA0D811-09A1-4529-9246-C0AE73122E58}" name="Skillnad         " dataDxfId="62" dataCellStyle="träning_allmänt"/>
    <tableColumn id="22" xr3:uid="{1670D439-A0BC-4824-A0CF-7EE7CCACEA49}" name="Upprepningar     " dataDxfId="61" dataCellStyle="träning_info"/>
    <tableColumn id="23" xr3:uid="{43DF5FD1-707C-42FF-9167-466A372CAFE9}" name="Skillnad          " dataDxfId="60" dataCellStyle="träning_allmänt"/>
    <tableColumn id="24" xr3:uid="{FE168711-6F6D-40CD-8A07-2C3DB6728453}" name="Vikter     " dataDxfId="59" dataCellStyle="träning_info"/>
    <tableColumn id="25" xr3:uid="{CD73BD34-BA18-4291-82F2-05E3DF2B5730}" name="Skillnad           " dataDxfId="58" dataCellStyle="träning_allmänt"/>
  </tableColumns>
  <tableStyleInfo name="Tabellformat 1 2" showFirstColumn="1" showLastColumn="0" showRowStripes="0" showColumnStripes="1"/>
  <extLst>
    <ext xmlns:x14="http://schemas.microsoft.com/office/spreadsheetml/2009/9/main" uri="{504A1905-F514-4f6f-8877-14C23A59335A}">
      <x14:table altTextSummary="Ange upprepningar och vikter för varje veckodag i den här tabellen. Skillnaden beräknas automatiskt och styrka nummer uppdateras"/>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0F4C4B-07E9-4319-ADED-6523F3BA07B9}" name="Konditionsspårning" displayName="Konditionsspårning" ref="B22:Z26" totalsRowShown="0" headerRowDxfId="57" dataDxfId="56">
  <autoFilter ref="B22:Z26" xr:uid="{4B88634B-82A5-41DD-9325-5D85D573E7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41DCFAC-758B-4A4E-8D01-D5D32D5242FF}" name="Kondition" dataDxfId="55" dataCellStyle="träning_allmänt"/>
    <tableColumn id="2" xr3:uid="{F957BCD3-02E0-46CD-B2D3-539DFE5E42DD}" name="Upprepningar" dataDxfId="54" dataCellStyle="träning_info"/>
    <tableColumn id="3" xr3:uid="{47E62E56-3066-4816-A46F-DF7311E66737}" name="Skillnad" dataDxfId="53" dataCellStyle="träning_allmänt"/>
    <tableColumn id="4" xr3:uid="{3EF9C616-AE17-4AF4-BE0C-5F745329BFFC}" name="Vikter" dataDxfId="52" dataCellStyle="träning_info"/>
    <tableColumn id="5" xr3:uid="{F7A568D0-16F1-48FC-99B1-7FE985A23965}" name="Skillnad " dataDxfId="51" dataCellStyle="träning_allmänt"/>
    <tableColumn id="6" xr3:uid="{0E24B745-2FCA-434C-8678-8A40DD5F1AE9}" name="Upprepningar " dataDxfId="50" dataCellStyle="träning_info"/>
    <tableColumn id="7" xr3:uid="{496CE32A-2E1C-496D-A0F4-9A53F8A36842}" name="Skillnad  " dataDxfId="49" dataCellStyle="träning_allmänt"/>
    <tableColumn id="8" xr3:uid="{433B4E41-ECDB-4751-A3C6-5916D31CEED7}" name="Vikter " dataDxfId="48" dataCellStyle="träning_info"/>
    <tableColumn id="9" xr3:uid="{6ED8EEE1-3B2F-4F1C-AB78-64C0B86E2BD6}" name="Skillnad   " dataDxfId="47" dataCellStyle="träning_allmänt"/>
    <tableColumn id="10" xr3:uid="{D87976E8-3FCA-491E-A04C-B14D808FFA57}" name="Upprepningar  " dataDxfId="46" dataCellStyle="träning_info"/>
    <tableColumn id="11" xr3:uid="{B3AEC785-B560-459C-B307-A56C0ACA17ED}" name="Skillnad    " dataDxfId="45" dataCellStyle="träning_allmänt"/>
    <tableColumn id="12" xr3:uid="{8FC5D943-D604-4599-9493-532D8D9F8504}" name="Vikter  " dataDxfId="44" dataCellStyle="träning_info"/>
    <tableColumn id="13" xr3:uid="{5934AADA-1496-4B11-B3B7-48D657BBC1B4}" name="Skillnad     " dataDxfId="43" dataCellStyle="träning_allmänt"/>
    <tableColumn id="14" xr3:uid="{290C2346-A77E-45F4-BA46-CCFD43D260DF}" name="Upprepningar   " dataDxfId="42" dataCellStyle="träning_info"/>
    <tableColumn id="15" xr3:uid="{A1720D4C-6D01-4607-A00C-5431193819ED}" name="Skillnad      " dataDxfId="41" dataCellStyle="träning_allmänt"/>
    <tableColumn id="16" xr3:uid="{E49EFAAF-783F-4537-A05E-4DE27D2BE18B}" name="Vikter   " dataDxfId="40" dataCellStyle="träning_info"/>
    <tableColumn id="17" xr3:uid="{4E87A173-E771-4F43-A0A9-6DDDE3E223E5}" name="Skillnad        " dataDxfId="39" dataCellStyle="träning_allmänt"/>
    <tableColumn id="18" xr3:uid="{FF4F5FB8-DC16-4E68-BC5A-92B849813453}" name="Upprepningar     " dataDxfId="38" dataCellStyle="träning_info"/>
    <tableColumn id="19" xr3:uid="{3DA93FE0-18CC-4DD1-B14F-AE41B2D8EF89}" name="Skillnad       " dataDxfId="37" dataCellStyle="träning_allmänt"/>
    <tableColumn id="20" xr3:uid="{C7D92D5B-EE46-4CA6-AD12-624DD7271CB3}" name="Vikter    " dataDxfId="36" dataCellStyle="träning_info"/>
    <tableColumn id="21" xr3:uid="{67B0BF9D-DD67-4370-9133-BAD02224A2F3}" name="Skillnad         " dataDxfId="35" dataCellStyle="träning_allmänt"/>
    <tableColumn id="22" xr3:uid="{DB81D4AB-1119-4A73-946F-651EF44E7738}" name="Upprepningar      " dataDxfId="34" dataCellStyle="träning_info"/>
    <tableColumn id="23" xr3:uid="{1F773E31-0EAF-4740-BAC4-D24049DF46EB}" name="Skillnad          " dataDxfId="33" dataCellStyle="träning_allmänt"/>
    <tableColumn id="24" xr3:uid="{CFD546A1-AEA7-4271-8952-51FC9B7B0FE0}" name="Vikter     " dataDxfId="32" dataCellStyle="träning_info"/>
    <tableColumn id="25" xr3:uid="{05973712-554F-4C5B-942F-4C9FA159A24B}" name=" Skillnad" dataDxfId="31" dataCellStyle="träning_allmänt"/>
  </tableColumns>
  <tableStyleInfo name="Tabellformat 1 2 2" showFirstColumn="1" showLastColumn="0" showRowStripes="0" showColumnStripes="1"/>
  <extLst>
    <ext xmlns:x14="http://schemas.microsoft.com/office/spreadsheetml/2009/9/main" uri="{504A1905-F514-4f6f-8877-14C23A59335A}">
      <x14:table altTextSummary="Ange upprepningar och vikter för varje veckodag i den här tabellen. Differensen beräknas automatiskt, och Antalet nummer uppdateras"/>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8218AE-1560-4E05-9533-84E04861EFAD}" name="Nedvarvningsspårning" displayName="Nedvarvningsspårning" ref="B28:Z32" totalsRowShown="0" headerRowDxfId="30" dataDxfId="29">
  <autoFilter ref="B28:Z32" xr:uid="{BE95DDA2-0743-4059-85E9-DFA9ADEE2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C1C26DB-4653-4A4B-89A3-05B5EFD17612}" name="Nedvarvning" dataDxfId="28" dataCellStyle="träning_allmänt"/>
    <tableColumn id="2" xr3:uid="{CD514287-E470-4E60-8C35-0CD0E57879B2}" name="Upprepningar" dataDxfId="27" dataCellStyle="träning_info"/>
    <tableColumn id="3" xr3:uid="{54960AE5-7C5B-4C68-BFD2-81A0D8D4344F}" name="Skillnad" dataDxfId="26" dataCellStyle="träning_allmänt"/>
    <tableColumn id="4" xr3:uid="{967A4B85-83A1-4805-8B4E-DF7C7B694F83}" name="Vikter" dataDxfId="25" dataCellStyle="träning_info"/>
    <tableColumn id="5" xr3:uid="{AA76FC4B-0206-4F38-ABF0-FBABF666B2EE}" name="Skillnad " dataDxfId="24" dataCellStyle="träning_allmänt"/>
    <tableColumn id="6" xr3:uid="{E6335696-BCA5-4E82-9973-0C330E888F16}" name="Upprepningar " dataDxfId="23" dataCellStyle="träning_info"/>
    <tableColumn id="7" xr3:uid="{8C9A2ECF-C156-4FC4-9E1B-D85AE83F58FA}" name="Skillnad  " dataDxfId="22" dataCellStyle="träning_allmänt"/>
    <tableColumn id="8" xr3:uid="{756B4922-F47A-42AD-9EF1-B8CC59825770}" name="Vikter    " dataDxfId="21" dataCellStyle="träning_info"/>
    <tableColumn id="9" xr3:uid="{DAB118CE-241F-41C3-BDB1-87FF9AA255E8}" name="Skillnad   " dataDxfId="20" dataCellStyle="träning_allmänt"/>
    <tableColumn id="10" xr3:uid="{BBE0366D-8637-4062-B9F1-18E919ACC17D}" name="Upprepningar  " dataDxfId="19" dataCellStyle="träning_info"/>
    <tableColumn id="11" xr3:uid="{0EE0A4AA-412F-4780-B362-626CF7323757}" name="Skillnad    " dataDxfId="18" dataCellStyle="träning_allmänt"/>
    <tableColumn id="12" xr3:uid="{680F5097-3EDB-4E54-9BA0-BAA6B0AADA48}" name="Vikter     " dataDxfId="17" dataCellStyle="träning_info"/>
    <tableColumn id="13" xr3:uid="{F2FDFE05-15A4-4BB3-A73A-6DD592EE377F}" name="Skillnad     " dataDxfId="16" dataCellStyle="träning_allmänt"/>
    <tableColumn id="14" xr3:uid="{ED986A03-8D54-47FB-81F7-EC1B9E2397C7}" name="Upprepningar   " dataDxfId="15" dataCellStyle="träning_info"/>
    <tableColumn id="15" xr3:uid="{044720D9-FDC6-4FAE-8A72-890A6C856B8C}" name="Skillnad      " dataDxfId="14" dataCellStyle="träning_allmänt"/>
    <tableColumn id="16" xr3:uid="{F9EBA585-06B2-4252-B46A-CCEFFA9CE2AC}" name="Vikter   " dataDxfId="13" dataCellStyle="träning_info"/>
    <tableColumn id="17" xr3:uid="{E83A2FA9-1CD3-4256-881D-5611761791B4}" name="Skillnad        " dataDxfId="12" dataCellStyle="träning_allmänt"/>
    <tableColumn id="18" xr3:uid="{8918D17C-0C24-451C-B252-8FA8A6896672}" name="Upprepningar    " dataDxfId="11" dataCellStyle="träning_info"/>
    <tableColumn id="19" xr3:uid="{8124D003-A6F2-4048-8200-85867F7E6D3E}" name="Skillnad       " dataDxfId="10" dataCellStyle="träning_allmänt"/>
    <tableColumn id="20" xr3:uid="{DC5A4838-B429-4E24-98A4-D58B17822077}" name="Vikter  " dataDxfId="9" dataCellStyle="träning_info"/>
    <tableColumn id="21" xr3:uid="{CC64A0BC-8FD0-4FB9-BEAA-C1BFE4FC1F83}" name="Skillnad         " dataDxfId="8" dataCellStyle="träning_allmänt"/>
    <tableColumn id="22" xr3:uid="{F5758F3E-30F9-420E-9B52-AC02BE1E7CF9}" name="Upprepningar     " dataDxfId="7" dataCellStyle="träning_info"/>
    <tableColumn id="23" xr3:uid="{42979B05-E020-4E40-A854-5800734EFF04}" name="Skillnad          " dataDxfId="6" dataCellStyle="träning_allmänt"/>
    <tableColumn id="24" xr3:uid="{69861E21-49CD-4462-89C9-1BE104408931}" name="Vikter " dataDxfId="5" dataCellStyle="träning_info"/>
    <tableColumn id="25" xr3:uid="{B7F0D1B9-F613-4A87-B94F-5C6C52B5E08F}" name=" Skillnad" dataDxfId="4" dataCellStyle="träning_allmänt"/>
  </tableColumns>
  <tableStyleInfo name="Tabellformat 1 2 2 2" showFirstColumn="1" showLastColumn="0" showRowStripes="0" showColumnStripes="1"/>
  <extLst>
    <ext xmlns:x14="http://schemas.microsoft.com/office/spreadsheetml/2009/9/main" uri="{504A1905-F514-4f6f-8877-14C23A59335A}">
      <x14:table altTextSummary="Ange upprepningar och vikter för varje veckodag i den här tabellen. Skillnaden beräknas automatiskt och nedkylningsnumret uppdateras"/>
    </ext>
  </extLst>
</table>
</file>

<file path=xl/theme/theme11.xml><?xml version="1.0" encoding="utf-8"?>
<a:theme xmlns:a="http://schemas.openxmlformats.org/drawingml/2006/main" name="Office Theme">
  <a:themeElements>
    <a:clrScheme name="tf16410108">
      <a:dk1>
        <a:srgbClr val="000000"/>
      </a:dk1>
      <a:lt1>
        <a:srgbClr val="FFFFFF"/>
      </a:lt1>
      <a:dk2>
        <a:srgbClr val="44546A"/>
      </a:dk2>
      <a:lt2>
        <a:srgbClr val="E7E6E6"/>
      </a:lt2>
      <a:accent1>
        <a:srgbClr val="B2C3DE"/>
      </a:accent1>
      <a:accent2>
        <a:srgbClr val="A6DCB3"/>
      </a:accent2>
      <a:accent3>
        <a:srgbClr val="EBAAAF"/>
      </a:accent3>
      <a:accent4>
        <a:srgbClr val="EBBF8E"/>
      </a:accent4>
      <a:accent5>
        <a:srgbClr val="BBD0E9"/>
      </a:accent5>
      <a:accent6>
        <a:srgbClr val="BB99CE"/>
      </a:accent6>
      <a:hlink>
        <a:srgbClr val="0563C1"/>
      </a:hlink>
      <a:folHlink>
        <a:srgbClr val="954F72"/>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5.xml" Id="rId3" /><Relationship Type="http://schemas.openxmlformats.org/officeDocument/2006/relationships/table" Target="/xl/tables/table56.xml" Id="rId7" /><Relationship Type="http://schemas.openxmlformats.org/officeDocument/2006/relationships/drawing" Target="/xl/drawings/drawing12.xml" Id="rId2" /><Relationship Type="http://schemas.openxmlformats.org/officeDocument/2006/relationships/printerSettings" Target="/xl/printerSettings/printerSettings12.bin" Id="rId1" /><Relationship Type="http://schemas.openxmlformats.org/officeDocument/2006/relationships/table" Target="/xl/tables/table47.xml" Id="rId6" /><Relationship Type="http://schemas.openxmlformats.org/officeDocument/2006/relationships/table" Target="/xl/tables/table38.xml" Id="rId5" /><Relationship Type="http://schemas.openxmlformats.org/officeDocument/2006/relationships/table" Target="/xl/tables/table29.xml" Id="rId4" /></Relationships>
</file>

<file path=xl/worksheets/_rels/sheet2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92.xml" Id="rId6" /><Relationship Type="http://schemas.openxmlformats.org/officeDocument/2006/relationships/table" Target="/xl/tables/table83.xml" Id="rId5" /><Relationship Type="http://schemas.openxmlformats.org/officeDocument/2006/relationships/table" Target="/xl/tables/table74.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0"/>
  <sheetViews>
    <sheetView showGridLines="0" tabSelected="1" zoomScaleNormal="100" zoomScaleSheetLayoutView="70" workbookViewId="0"/>
  </sheetViews>
  <sheetFormatPr defaultColWidth="8.83203125" defaultRowHeight="14" x14ac:dyDescent="0.3"/>
  <cols>
    <col min="1" max="1" width="3.83203125" customWidth="1"/>
    <col min="2" max="2" width="20.83203125" customWidth="1"/>
    <col min="3" max="3" width="19.5" customWidth="1"/>
    <col min="4" max="4" width="2.33203125" customWidth="1"/>
    <col min="5" max="5" width="20.83203125" customWidth="1"/>
    <col min="6" max="6" width="11.1640625" customWidth="1"/>
    <col min="7" max="8" width="8.58203125" customWidth="1"/>
    <col min="9" max="9" width="12.33203125" customWidth="1"/>
    <col min="10" max="10" width="15.9140625" customWidth="1"/>
    <col min="11" max="11" width="3.83203125" customWidth="1"/>
  </cols>
  <sheetData>
    <row r="1" spans="1:11" ht="23.15" customHeight="1" thickBot="1" x14ac:dyDescent="0.35"/>
    <row r="2" spans="1:11" ht="75" customHeight="1" thickTop="1" x14ac:dyDescent="0.3">
      <c r="A2" s="20"/>
      <c r="B2" s="88" t="s">
        <v>0</v>
      </c>
      <c r="C2" s="88"/>
      <c r="D2" s="88"/>
      <c r="E2" s="88"/>
      <c r="F2" s="88"/>
      <c r="G2" s="88"/>
      <c r="H2" s="88"/>
      <c r="I2" s="88"/>
      <c r="J2" s="88"/>
      <c r="K2" s="20"/>
    </row>
    <row r="3" spans="1:11" ht="30" customHeight="1" x14ac:dyDescent="0.3">
      <c r="A3" s="1"/>
      <c r="B3" s="89" t="s">
        <v>1</v>
      </c>
      <c r="C3" s="89"/>
      <c r="D3" s="89"/>
      <c r="E3" s="84"/>
      <c r="F3" s="84"/>
      <c r="G3" s="84"/>
      <c r="H3" s="84"/>
      <c r="I3" s="84"/>
      <c r="J3" s="84"/>
    </row>
    <row r="4" spans="1:11" ht="30" customHeight="1" thickBot="1" x14ac:dyDescent="0.35">
      <c r="A4" s="1"/>
      <c r="B4" s="89" t="s">
        <v>2</v>
      </c>
      <c r="C4" s="89"/>
      <c r="D4" s="89"/>
      <c r="E4" s="84"/>
      <c r="F4" s="84"/>
      <c r="G4" s="84"/>
      <c r="H4" s="84"/>
      <c r="I4" s="84"/>
      <c r="J4" s="84"/>
    </row>
    <row r="5" spans="1:11" ht="30" customHeight="1" thickTop="1" x14ac:dyDescent="0.3">
      <c r="A5" s="1"/>
      <c r="B5" s="21"/>
      <c r="C5" s="21"/>
      <c r="D5" s="21"/>
      <c r="E5" s="21"/>
      <c r="F5" s="21"/>
      <c r="G5" s="21"/>
      <c r="H5" s="87" t="s">
        <v>29</v>
      </c>
      <c r="I5" s="87"/>
      <c r="J5" s="83">
        <f ca="1">TODAY()</f>
        <v>44902</v>
      </c>
    </row>
    <row r="6" spans="1:11" ht="30" customHeight="1" thickBot="1" x14ac:dyDescent="0.35">
      <c r="A6" s="1"/>
      <c r="B6" s="21"/>
      <c r="C6" s="21"/>
      <c r="D6" s="21"/>
      <c r="E6" s="21"/>
      <c r="F6" s="21"/>
      <c r="G6" s="21"/>
      <c r="H6" s="33"/>
      <c r="I6" s="33"/>
      <c r="J6" s="80"/>
    </row>
    <row r="7" spans="1:11" ht="30" customHeight="1" thickTop="1" x14ac:dyDescent="0.3">
      <c r="A7" s="1"/>
      <c r="B7" s="26" t="s">
        <v>3</v>
      </c>
      <c r="C7" s="79" t="s">
        <v>16</v>
      </c>
      <c r="D7" s="21"/>
      <c r="E7" s="17" t="s">
        <v>17</v>
      </c>
      <c r="F7" s="22"/>
      <c r="G7" s="22"/>
      <c r="H7" s="22"/>
      <c r="I7" s="22"/>
      <c r="J7" s="22"/>
    </row>
    <row r="8" spans="1:11" ht="30" customHeight="1" x14ac:dyDescent="0.3">
      <c r="A8" s="1"/>
      <c r="B8" s="23" t="s">
        <v>4</v>
      </c>
      <c r="C8" s="8"/>
      <c r="D8" s="21"/>
      <c r="E8" s="62" t="s">
        <v>18</v>
      </c>
      <c r="F8" s="63" t="s">
        <v>26</v>
      </c>
      <c r="G8" s="63" t="s">
        <v>27</v>
      </c>
      <c r="H8" s="63" t="s">
        <v>30</v>
      </c>
      <c r="I8" s="64" t="s">
        <v>31</v>
      </c>
      <c r="J8" s="64" t="s">
        <v>32</v>
      </c>
    </row>
    <row r="9" spans="1:11" ht="30" customHeight="1" x14ac:dyDescent="0.3">
      <c r="A9" s="1"/>
      <c r="B9" s="23" t="s">
        <v>5</v>
      </c>
      <c r="C9" s="8"/>
      <c r="D9" s="21"/>
      <c r="E9" s="65" t="s">
        <v>19</v>
      </c>
      <c r="F9" s="66">
        <v>0</v>
      </c>
      <c r="G9" s="66">
        <v>0</v>
      </c>
      <c r="H9" s="66">
        <v>0</v>
      </c>
      <c r="I9" s="99">
        <v>0</v>
      </c>
      <c r="J9" s="66">
        <v>0</v>
      </c>
    </row>
    <row r="10" spans="1:11" ht="30" customHeight="1" x14ac:dyDescent="0.3">
      <c r="A10" s="1"/>
      <c r="B10" s="23" t="s">
        <v>6</v>
      </c>
      <c r="C10" s="8"/>
      <c r="D10" s="21"/>
      <c r="E10" s="65" t="s">
        <v>20</v>
      </c>
      <c r="F10" s="66">
        <v>0</v>
      </c>
      <c r="G10" s="66">
        <v>0</v>
      </c>
      <c r="H10" s="66">
        <v>0</v>
      </c>
      <c r="I10" s="99">
        <v>0</v>
      </c>
      <c r="J10" s="66">
        <v>0</v>
      </c>
    </row>
    <row r="11" spans="1:11" ht="30" customHeight="1" x14ac:dyDescent="0.3">
      <c r="A11" s="1"/>
      <c r="B11" s="23" t="s">
        <v>7</v>
      </c>
      <c r="C11" s="8"/>
      <c r="D11" s="21"/>
      <c r="E11" s="65" t="s">
        <v>21</v>
      </c>
      <c r="F11" s="66">
        <v>0</v>
      </c>
      <c r="G11" s="66">
        <v>0</v>
      </c>
      <c r="H11" s="66">
        <v>0</v>
      </c>
      <c r="I11" s="99">
        <v>0</v>
      </c>
      <c r="J11" s="66">
        <v>0</v>
      </c>
    </row>
    <row r="12" spans="1:11" ht="30" customHeight="1" x14ac:dyDescent="0.3">
      <c r="A12" s="1"/>
      <c r="B12" s="23" t="s">
        <v>8</v>
      </c>
      <c r="C12" s="8"/>
      <c r="D12" s="21"/>
      <c r="E12" s="65" t="s">
        <v>22</v>
      </c>
      <c r="F12" s="66">
        <v>0</v>
      </c>
      <c r="G12" s="66">
        <v>0</v>
      </c>
      <c r="H12" s="66">
        <v>0</v>
      </c>
      <c r="I12" s="99">
        <v>0</v>
      </c>
      <c r="J12" s="66">
        <v>0</v>
      </c>
    </row>
    <row r="13" spans="1:11" ht="30" customHeight="1" thickBot="1" x14ac:dyDescent="0.35">
      <c r="A13" s="1"/>
      <c r="B13" s="23" t="s">
        <v>9</v>
      </c>
      <c r="C13" s="8"/>
      <c r="D13" s="21"/>
      <c r="E13" s="24"/>
      <c r="F13" s="24"/>
      <c r="G13" s="24"/>
      <c r="H13" s="24"/>
      <c r="I13" s="24"/>
      <c r="J13" s="24"/>
    </row>
    <row r="14" spans="1:11" ht="30" customHeight="1" thickTop="1" x14ac:dyDescent="0.3">
      <c r="A14" s="1"/>
      <c r="B14" s="23" t="s">
        <v>10</v>
      </c>
      <c r="C14" s="98"/>
      <c r="D14" s="21"/>
      <c r="E14" s="18" t="s">
        <v>23</v>
      </c>
      <c r="F14" s="24"/>
      <c r="G14" s="24"/>
      <c r="H14" s="24"/>
      <c r="I14" s="24"/>
      <c r="J14" s="24"/>
    </row>
    <row r="15" spans="1:11" ht="30" customHeight="1" x14ac:dyDescent="0.3">
      <c r="A15" s="1"/>
      <c r="B15" s="23" t="s">
        <v>11</v>
      </c>
      <c r="C15" s="8"/>
      <c r="D15" s="21"/>
      <c r="E15" s="67" t="s">
        <v>18</v>
      </c>
      <c r="F15" s="68" t="s">
        <v>26</v>
      </c>
      <c r="G15" s="68" t="s">
        <v>28</v>
      </c>
      <c r="H15" s="68" t="s">
        <v>30</v>
      </c>
      <c r="I15" s="68" t="s">
        <v>31</v>
      </c>
      <c r="J15" s="68" t="s">
        <v>32</v>
      </c>
    </row>
    <row r="16" spans="1:11" ht="30" customHeight="1" x14ac:dyDescent="0.3">
      <c r="A16" s="1"/>
      <c r="B16" s="23" t="s">
        <v>12</v>
      </c>
      <c r="C16" s="98"/>
      <c r="D16" s="21"/>
      <c r="E16" s="69" t="s">
        <v>19</v>
      </c>
      <c r="F16" s="70">
        <v>0</v>
      </c>
      <c r="G16" s="70">
        <v>0</v>
      </c>
      <c r="H16" s="70">
        <v>0</v>
      </c>
      <c r="I16" s="100">
        <v>0</v>
      </c>
      <c r="J16" s="70">
        <v>0</v>
      </c>
    </row>
    <row r="17" spans="1:10" ht="30" customHeight="1" x14ac:dyDescent="0.3">
      <c r="A17" s="1"/>
      <c r="B17" s="23" t="s">
        <v>13</v>
      </c>
      <c r="C17" s="9">
        <f>IF(C12,(C12/(C10*12+C11)/(C10*12+C11)*703),0)</f>
        <v>0</v>
      </c>
      <c r="D17" s="21"/>
      <c r="E17" s="69" t="s">
        <v>20</v>
      </c>
      <c r="F17" s="70">
        <v>0</v>
      </c>
      <c r="G17" s="70">
        <v>0</v>
      </c>
      <c r="H17" s="70">
        <v>0</v>
      </c>
      <c r="I17" s="100">
        <v>0</v>
      </c>
      <c r="J17" s="70">
        <v>0</v>
      </c>
    </row>
    <row r="18" spans="1:10" ht="30" customHeight="1" x14ac:dyDescent="0.3">
      <c r="A18" s="1"/>
      <c r="B18" s="23" t="s">
        <v>14</v>
      </c>
      <c r="C18" s="98"/>
      <c r="D18" s="21"/>
      <c r="E18" s="69" t="s">
        <v>21</v>
      </c>
      <c r="F18" s="70">
        <v>0</v>
      </c>
      <c r="G18" s="70">
        <v>0</v>
      </c>
      <c r="H18" s="70">
        <v>0</v>
      </c>
      <c r="I18" s="100">
        <v>0</v>
      </c>
      <c r="J18" s="70">
        <v>0</v>
      </c>
    </row>
    <row r="19" spans="1:10" ht="30" customHeight="1" thickBot="1" x14ac:dyDescent="0.35">
      <c r="A19" s="1"/>
      <c r="D19" s="21"/>
      <c r="E19" s="69" t="s">
        <v>22</v>
      </c>
      <c r="F19" s="70">
        <v>0</v>
      </c>
      <c r="G19" s="70">
        <v>0</v>
      </c>
      <c r="H19" s="70">
        <v>0</v>
      </c>
      <c r="I19" s="100">
        <v>0</v>
      </c>
      <c r="J19" s="70">
        <v>0</v>
      </c>
    </row>
    <row r="20" spans="1:10" ht="30" customHeight="1" thickTop="1" thickBot="1" x14ac:dyDescent="0.35">
      <c r="A20" s="1"/>
      <c r="B20" s="87" t="s">
        <v>15</v>
      </c>
      <c r="C20" s="87"/>
      <c r="D20" s="21"/>
      <c r="E20" s="25"/>
      <c r="F20" s="25"/>
      <c r="G20" s="25"/>
      <c r="H20" s="25"/>
      <c r="I20" s="25"/>
      <c r="J20" s="25"/>
    </row>
    <row r="21" spans="1:10" ht="30" customHeight="1" thickTop="1" x14ac:dyDescent="0.3">
      <c r="A21" s="1"/>
      <c r="B21" s="85"/>
      <c r="C21" s="86"/>
      <c r="D21" s="21"/>
      <c r="E21" s="19" t="s">
        <v>24</v>
      </c>
      <c r="F21" s="25"/>
      <c r="G21" s="25"/>
      <c r="H21" s="25"/>
      <c r="I21" s="25"/>
      <c r="J21" s="25"/>
    </row>
    <row r="22" spans="1:10" ht="30" customHeight="1" x14ac:dyDescent="0.3">
      <c r="A22" s="1"/>
      <c r="B22" s="85"/>
      <c r="C22" s="86"/>
      <c r="D22" s="21"/>
      <c r="E22" s="71" t="s">
        <v>18</v>
      </c>
      <c r="F22" s="72" t="s">
        <v>26</v>
      </c>
      <c r="G22" s="72" t="s">
        <v>28</v>
      </c>
      <c r="H22" s="72" t="s">
        <v>30</v>
      </c>
      <c r="I22" s="72" t="s">
        <v>31</v>
      </c>
      <c r="J22" s="72" t="s">
        <v>32</v>
      </c>
    </row>
    <row r="23" spans="1:10" ht="30" customHeight="1" x14ac:dyDescent="0.3">
      <c r="A23" s="1"/>
      <c r="B23" s="85"/>
      <c r="C23" s="86"/>
      <c r="D23" s="21"/>
      <c r="E23" s="73" t="s">
        <v>19</v>
      </c>
      <c r="F23" s="74">
        <v>0</v>
      </c>
      <c r="G23" s="74">
        <v>0</v>
      </c>
      <c r="H23" s="74">
        <v>0</v>
      </c>
      <c r="I23" s="101">
        <v>0</v>
      </c>
      <c r="J23" s="74">
        <v>0</v>
      </c>
    </row>
    <row r="24" spans="1:10" ht="30" customHeight="1" x14ac:dyDescent="0.3">
      <c r="A24" s="1"/>
      <c r="B24" s="85"/>
      <c r="C24" s="86"/>
      <c r="D24" s="21"/>
      <c r="E24" s="73" t="s">
        <v>20</v>
      </c>
      <c r="F24" s="74">
        <v>0</v>
      </c>
      <c r="G24" s="74">
        <v>0</v>
      </c>
      <c r="H24" s="74">
        <v>0</v>
      </c>
      <c r="I24" s="101">
        <v>0</v>
      </c>
      <c r="J24" s="74">
        <v>0</v>
      </c>
    </row>
    <row r="25" spans="1:10" ht="30" customHeight="1" x14ac:dyDescent="0.3">
      <c r="A25" s="1"/>
      <c r="B25" s="85"/>
      <c r="C25" s="86"/>
      <c r="D25" s="21"/>
      <c r="E25" s="73" t="s">
        <v>21</v>
      </c>
      <c r="F25" s="74">
        <v>0</v>
      </c>
      <c r="G25" s="74">
        <v>0</v>
      </c>
      <c r="H25" s="74">
        <v>0</v>
      </c>
      <c r="I25" s="101">
        <v>0</v>
      </c>
      <c r="J25" s="74">
        <v>0</v>
      </c>
    </row>
    <row r="26" spans="1:10" ht="30" customHeight="1" x14ac:dyDescent="0.3">
      <c r="A26" s="1"/>
      <c r="B26" s="85"/>
      <c r="C26" s="86"/>
      <c r="D26" s="21"/>
      <c r="E26" s="73" t="s">
        <v>22</v>
      </c>
      <c r="F26" s="74">
        <v>0</v>
      </c>
      <c r="G26" s="74">
        <v>0</v>
      </c>
      <c r="H26" s="74">
        <v>0</v>
      </c>
      <c r="I26" s="101">
        <v>0</v>
      </c>
      <c r="J26" s="74">
        <v>0</v>
      </c>
    </row>
    <row r="27" spans="1:10" ht="30" customHeight="1" thickBot="1" x14ac:dyDescent="0.35">
      <c r="A27" s="1"/>
      <c r="B27" s="85"/>
      <c r="C27" s="86"/>
      <c r="D27" s="21"/>
      <c r="E27" s="25"/>
      <c r="F27" s="25"/>
      <c r="G27" s="25"/>
      <c r="H27" s="25"/>
      <c r="I27" s="25"/>
      <c r="J27" s="25"/>
    </row>
    <row r="28" spans="1:10" ht="30" customHeight="1" thickTop="1" x14ac:dyDescent="0.3">
      <c r="A28" s="1"/>
      <c r="B28" s="85"/>
      <c r="C28" s="86"/>
      <c r="D28" s="21"/>
      <c r="E28" s="27" t="s">
        <v>25</v>
      </c>
      <c r="F28" s="25"/>
      <c r="G28" s="25"/>
      <c r="H28" s="25"/>
      <c r="I28" s="25"/>
      <c r="J28" s="25"/>
    </row>
    <row r="29" spans="1:10" ht="30" customHeight="1" x14ac:dyDescent="0.3">
      <c r="A29" s="1"/>
      <c r="B29" s="85"/>
      <c r="C29" s="86"/>
      <c r="D29" s="21"/>
      <c r="E29" s="75" t="s">
        <v>18</v>
      </c>
      <c r="F29" s="76" t="s">
        <v>26</v>
      </c>
      <c r="G29" s="76" t="s">
        <v>28</v>
      </c>
      <c r="H29" s="76" t="s">
        <v>30</v>
      </c>
      <c r="I29" s="76" t="s">
        <v>31</v>
      </c>
      <c r="J29" s="76" t="s">
        <v>32</v>
      </c>
    </row>
    <row r="30" spans="1:10" ht="30" customHeight="1" x14ac:dyDescent="0.3">
      <c r="A30" s="1"/>
      <c r="B30" s="85"/>
      <c r="C30" s="86"/>
      <c r="D30" s="21"/>
      <c r="E30" s="77" t="s">
        <v>19</v>
      </c>
      <c r="F30" s="78">
        <v>0</v>
      </c>
      <c r="G30" s="78">
        <v>0</v>
      </c>
      <c r="H30" s="78">
        <v>0</v>
      </c>
      <c r="I30" s="102">
        <v>0</v>
      </c>
      <c r="J30" s="78">
        <v>0</v>
      </c>
    </row>
    <row r="31" spans="1:10" ht="30" customHeight="1" x14ac:dyDescent="0.3">
      <c r="A31" s="1"/>
      <c r="B31" s="85"/>
      <c r="C31" s="86"/>
      <c r="D31" s="21"/>
      <c r="E31" s="77" t="s">
        <v>20</v>
      </c>
      <c r="F31" s="78">
        <v>0</v>
      </c>
      <c r="G31" s="78">
        <v>0</v>
      </c>
      <c r="H31" s="78">
        <v>0</v>
      </c>
      <c r="I31" s="102">
        <v>0</v>
      </c>
      <c r="J31" s="78">
        <v>0</v>
      </c>
    </row>
    <row r="32" spans="1:10" ht="30" customHeight="1" x14ac:dyDescent="0.3">
      <c r="A32" s="1"/>
      <c r="B32" s="85"/>
      <c r="C32" s="86"/>
      <c r="D32" s="21"/>
      <c r="E32" s="77" t="s">
        <v>21</v>
      </c>
      <c r="F32" s="78">
        <v>0</v>
      </c>
      <c r="G32" s="78">
        <v>0</v>
      </c>
      <c r="H32" s="78">
        <v>0</v>
      </c>
      <c r="I32" s="102">
        <v>0</v>
      </c>
      <c r="J32" s="78">
        <v>0</v>
      </c>
    </row>
    <row r="33" spans="1:10" ht="30" customHeight="1" x14ac:dyDescent="0.3">
      <c r="A33" s="1"/>
      <c r="B33" s="85"/>
      <c r="C33" s="86"/>
      <c r="D33" s="21"/>
      <c r="E33" s="77" t="s">
        <v>22</v>
      </c>
      <c r="F33" s="78">
        <v>0</v>
      </c>
      <c r="G33" s="78">
        <v>0</v>
      </c>
      <c r="H33" s="78">
        <v>0</v>
      </c>
      <c r="I33" s="102">
        <v>0</v>
      </c>
      <c r="J33" s="78">
        <v>0</v>
      </c>
    </row>
    <row r="34" spans="1:10" ht="30" customHeight="1" x14ac:dyDescent="0.3">
      <c r="A34" s="1"/>
      <c r="B34" s="21"/>
      <c r="C34" s="21"/>
      <c r="D34" s="21"/>
    </row>
    <row r="35" spans="1:10" ht="30" customHeight="1" x14ac:dyDescent="0.3">
      <c r="A35" s="1"/>
      <c r="D35" s="21"/>
    </row>
    <row r="36" spans="1:10" ht="30" customHeight="1" x14ac:dyDescent="0.3"/>
    <row r="37" spans="1:10" ht="30" customHeight="1" x14ac:dyDescent="0.3"/>
    <row r="38" spans="1:10" ht="30" customHeight="1" x14ac:dyDescent="0.3"/>
    <row r="39" spans="1:10" ht="30" customHeight="1" x14ac:dyDescent="0.3"/>
    <row r="40" spans="1:10" ht="30" customHeight="1" x14ac:dyDescent="0.3"/>
    <row r="41" spans="1:10" ht="30" customHeight="1" x14ac:dyDescent="0.3"/>
    <row r="42" spans="1:10" ht="30" customHeight="1" x14ac:dyDescent="0.3"/>
    <row r="43" spans="1:10" ht="30" customHeight="1" x14ac:dyDescent="0.3"/>
    <row r="44" spans="1:10" ht="30" customHeight="1" x14ac:dyDescent="0.3"/>
    <row r="45" spans="1:10" ht="30" customHeight="1" x14ac:dyDescent="0.3"/>
    <row r="46" spans="1:10" ht="30" customHeight="1" x14ac:dyDescent="0.3"/>
    <row r="47" spans="1:10" ht="30" customHeight="1" x14ac:dyDescent="0.3"/>
    <row r="48" spans="1:10"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sheetData>
  <mergeCells count="20">
    <mergeCell ref="B30:C30"/>
    <mergeCell ref="B31:C31"/>
    <mergeCell ref="B32:C32"/>
    <mergeCell ref="B33:C33"/>
    <mergeCell ref="B3:D3"/>
    <mergeCell ref="B4:D4"/>
    <mergeCell ref="B20:C20"/>
    <mergeCell ref="B22:C22"/>
    <mergeCell ref="B29:C29"/>
    <mergeCell ref="B24:C24"/>
    <mergeCell ref="B25:C25"/>
    <mergeCell ref="B26:C26"/>
    <mergeCell ref="B27:C27"/>
    <mergeCell ref="B28:C28"/>
    <mergeCell ref="E4:J4"/>
    <mergeCell ref="B21:C21"/>
    <mergeCell ref="B23:C23"/>
    <mergeCell ref="H5:I5"/>
    <mergeCell ref="B2:J2"/>
    <mergeCell ref="E3:J3"/>
  </mergeCells>
  <conditionalFormatting sqref="E7">
    <cfRule type="iconSet" priority="1">
      <iconSet iconSet="3Arrows">
        <cfvo type="percent" val="0"/>
        <cfvo type="percent" val="33"/>
        <cfvo type="percent" val="67"/>
      </iconSet>
    </cfRule>
  </conditionalFormatting>
  <dataValidations count="25">
    <dataValidation allowBlank="1" showInputMessage="1" showErrorMessage="1" prompt="Skapa en träningsplanering i den här arbetsboken. Ange information i tabellerna Kunduppgifter, Uppvärmning, Styrka, Kondition och Nedvarvning samt Förslag i cellerna B20 till B32 i det här kalkylbladet" sqref="A2" xr:uid="{5AFDE254-F1E5-472F-B4B7-5812DB50B055}"/>
    <dataValidation allowBlank="1" showInputMessage="1" showErrorMessage="1" prompt="Kalkylbladets rubrik finns i den här cellen. Ange kundens och instruktörens namn i cell E2 och E3 och programmets startdatum i cell J4" sqref="B2:J2" xr:uid="{4D41EDA2-A1A8-4B90-A103-62F1D2B7F505}"/>
    <dataValidation allowBlank="1" showInputMessage="1" showErrorMessage="1" prompt="Ange kundens namn i cellen till höger" sqref="B3:D3" xr:uid="{2BB1048B-AD51-430B-8CBF-FDE44A87FFB9}"/>
    <dataValidation allowBlank="1" showInputMessage="1" showErrorMessage="1" prompt="Ange kundens namn i den här cellen" sqref="E3:J3" xr:uid="{678DB15A-A876-4E45-8972-458965F05A46}"/>
    <dataValidation allowBlank="1" showInputMessage="1" showErrorMessage="1" prompt="Ange instruktörens eller tränarens namn i cellen till höger" sqref="B4:D4" xr:uid="{E9EDD6D9-1AC7-4529-827E-284BE3BFD27C}"/>
    <dataValidation allowBlank="1" showInputMessage="1" showErrorMessage="1" prompt="Ange instruktörens eller tränarens namn i den här cellen" sqref="E4:J4" xr:uid="{AE6F02D1-C636-460D-AF57-74E9D51C43C6}"/>
    <dataValidation allowBlank="1" showInputMessage="1" showErrorMessage="1" prompt="Ange programmets startdatum i cellen till höger" sqref="H5:I6" xr:uid="{4C1FCF3C-F260-4E2C-A353-EAFF21B9EAD7}"/>
    <dataValidation allowBlank="1" showInputMessage="1" showErrorMessage="1" prompt="Ange programmets startdatum i den här cellen, kunduppgifter i tabellen som börjar i cell B6 och information om uppvärmning i tabellen som börjar i cell E7" sqref="J5:J6" xr:uid="{54B2051F-AFBF-47A2-A03A-A6AE129C42EA}"/>
    <dataValidation allowBlank="1" showInputMessage="1" showErrorMessage="1" prompt="Ange eller ändra kunduppgifter i den här kolumnen under den här rubriken" sqref="B7" xr:uid="{92834258-7660-4334-A0A5-D5896160CF89}"/>
    <dataValidation allowBlank="1" showInputMessage="1" showErrorMessage="1" prompt="Ange värden i den här kolumnen. Värden i celler som innehåller formler uppdateras automatiskt " sqref="C7" xr:uid="{C4D29E51-A3D4-4CC0-82FC-C2FD9538F9D6}"/>
    <dataValidation allowBlank="1" showInputMessage="1" showErrorMessage="1" prompt="Ange förslag i cellerna nedan" sqref="B20:C20" xr:uid="{0560C1EA-66F4-4156-88F3-ED465751C8CC}"/>
    <dataValidation allowBlank="1" showInputMessage="1" showErrorMessage="1" prompt="Ange information i tabellen Uppvärmning nedan" sqref="E7" xr:uid="{16FAD422-BBD2-4C40-8F1D-0A2FAAAB2C2A}"/>
    <dataValidation allowBlank="1" showInputMessage="1" showErrorMessage="1" prompt="Ange övningar i den här kolumnen under den här rubriken" sqref="E29 E15 E22 E8" xr:uid="{F1BEB70B-46BF-449D-8A81-13939CBA711A}"/>
    <dataValidation allowBlank="1" showInputMessage="1" showErrorMessage="1" prompt="Ange upprepningar i den här kolumnen under den här rubriken" sqref="F29 F15 F22 F8" xr:uid="{EA3AFC17-F118-410A-B502-A1106D63BF35}"/>
    <dataValidation allowBlank="1" showInputMessage="1" showErrorMessage="1" prompt="Ange vikter i kg i den här kolumnen under den här rubriken" sqref="G8" xr:uid="{FA0FF4DE-43C1-46F2-99AD-9262A7B2E0E3}"/>
    <dataValidation allowBlank="1" showInputMessage="1" showErrorMessage="1" prompt="Ange veckor i den här kolumnen under den här rubriken" sqref="H29 H15 H22 H8" xr:uid="{57B45A9F-7E45-49A5-BFB4-5B1038084D12}"/>
    <dataValidation allowBlank="1" showInputMessage="1" showErrorMessage="1" prompt="Ange frekvens i den här kolumnen under den här rubriken" sqref="I8 I15 I22 I29" xr:uid="{B424112A-4BAD-4649-A3A5-4FF0B96F4282}"/>
    <dataValidation allowBlank="1" showInputMessage="1" showErrorMessage="1" prompt="Ange starttid i den här kolumnen under den här rubriken" sqref="J8 J29 J22 J15" xr:uid="{C9D84FCD-38CF-4386-A06E-3B72C8D61013}"/>
    <dataValidation allowBlank="1" showInputMessage="1" showErrorMessage="1" prompt="Ange information i tabellen Styrka nedan" sqref="E14" xr:uid="{4389E96D-2499-4712-A41E-A7D15B9B4CFA}"/>
    <dataValidation allowBlank="1" showInputMessage="1" showErrorMessage="1" prompt="Ange vikter i den här kolumnen under den här rubriken" sqref="G15 G22 G29" xr:uid="{B2BFA188-AB53-4101-9B62-DD5EA8B61130}"/>
    <dataValidation allowBlank="1" showInputMessage="1" showErrorMessage="1" prompt="Ange information i tabellen Kondition nedan" sqref="E21" xr:uid="{4BE7A09C-0623-4668-A929-4AA0FB4C07E5}"/>
    <dataValidation allowBlank="1" showInputMessage="1" showErrorMessage="1" prompt="Ange information i tabellen Nedvarvning nedan" sqref="E28" xr:uid="{445ADEAF-180B-4011-8C71-2353A346AF6A}"/>
    <dataValidation allowBlank="1" showInputMessage="1" showErrorMessage="1" prompt="Ange information i tabellen Nedvarvning som börjar i cell E28" sqref="E27" xr:uid="{2B5694D5-6551-4EF9-8998-B4B79AE23C6A}"/>
    <dataValidation allowBlank="1" showInputMessage="1" showErrorMessage="1" prompt="Ange information i tabellen Kondition som börjar i cell E21" sqref="E20" xr:uid="{02DEB371-FB06-40E5-BDDD-8C7C2CEA7E90}"/>
    <dataValidation allowBlank="1" showInputMessage="1" showErrorMessage="1" prompt="Ange information i tabellen Styrka som börjar i cell E14" sqref="E13" xr:uid="{AE4EAFBD-497B-4B7A-8EBC-9448BCA68A6A}"/>
  </dataValidations>
  <pageMargins left="0.7" right="0.7" top="0.75" bottom="0.75" header="0.3" footer="0.3"/>
  <pageSetup paperSize="9" scale="97" fitToHeight="0" orientation="landscape" horizontalDpi="1200" verticalDpi="1200" r:id="rId1"/>
  <rowBreaks count="2" manualBreakCount="2">
    <brk id="16" max="16383" man="1"/>
    <brk id="31" max="16383" man="1"/>
  </rowBreaks>
  <ignoredErrors>
    <ignoredError sqref="C17" emptyCellReference="1"/>
  </ignoredErrors>
  <drawing r:id="rId2"/>
  <tableParts count="5">
    <tablePart r:id="rId3"/>
    <tablePart r:id="rId4"/>
    <tablePart r:id="rId5"/>
    <tablePart r:id="rId6"/>
    <tablePart r:id="rId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643"/>
  <sheetViews>
    <sheetView showGridLines="0" zoomScaleNormal="100" workbookViewId="0"/>
  </sheetViews>
  <sheetFormatPr defaultColWidth="8.83203125" defaultRowHeight="14" x14ac:dyDescent="0.3"/>
  <cols>
    <col min="1" max="1" width="3.83203125" customWidth="1"/>
    <col min="2" max="2" width="20.83203125" customWidth="1"/>
    <col min="3" max="3" width="10.6640625" style="1" customWidth="1"/>
    <col min="4" max="4" width="7.25" style="1" customWidth="1"/>
    <col min="5" max="5" width="5.33203125" style="1" customWidth="1"/>
    <col min="6" max="6" width="7.6640625" style="1" customWidth="1"/>
    <col min="7" max="7" width="12.5" style="1" customWidth="1"/>
    <col min="8" max="8" width="6.6640625" style="1" customWidth="1"/>
    <col min="9" max="9" width="6" style="1" customWidth="1"/>
    <col min="10" max="10" width="8.5" style="1" customWidth="1"/>
    <col min="11" max="11" width="12.33203125" style="1" customWidth="1"/>
    <col min="12" max="12" width="8.5" style="1" customWidth="1"/>
    <col min="13" max="13" width="7.08203125" style="1" customWidth="1"/>
    <col min="14" max="14" width="8.25" style="1" customWidth="1"/>
    <col min="15" max="15" width="12.5" style="1" customWidth="1"/>
    <col min="16" max="16" width="8.08203125" style="1" customWidth="1"/>
    <col min="17" max="17" width="6.83203125" style="1" customWidth="1"/>
    <col min="18" max="18" width="8.75" style="1" customWidth="1"/>
    <col min="19" max="19" width="11.75" style="1" customWidth="1"/>
    <col min="20" max="20" width="9.58203125" style="1" customWidth="1"/>
    <col min="21" max="21" width="7.83203125" style="1" customWidth="1"/>
    <col min="22" max="22" width="9.6640625" style="1" customWidth="1"/>
    <col min="23" max="23" width="12.58203125" style="1" customWidth="1"/>
    <col min="24" max="24" width="9" style="1" customWidth="1"/>
    <col min="25" max="25" width="7.75" style="1" customWidth="1"/>
    <col min="26" max="26" width="8.6640625" style="1" customWidth="1"/>
    <col min="27" max="27" width="3.83203125" style="1" customWidth="1"/>
    <col min="28" max="30" width="3.5" style="1" customWidth="1"/>
  </cols>
  <sheetData>
    <row r="1" spans="2:30" ht="30" customHeight="1" thickBot="1" x14ac:dyDescent="0.35"/>
    <row r="2" spans="2:30" ht="104.15" customHeight="1" thickTop="1" x14ac:dyDescent="0.3">
      <c r="B2" s="93" t="s">
        <v>33</v>
      </c>
      <c r="C2" s="93"/>
      <c r="D2" s="93"/>
      <c r="E2" s="93"/>
      <c r="F2" s="93"/>
      <c r="G2" s="93"/>
      <c r="H2" s="93"/>
      <c r="I2" s="93"/>
      <c r="J2" s="93"/>
      <c r="K2" s="93"/>
      <c r="L2" s="93"/>
      <c r="M2" s="93"/>
      <c r="N2" s="93"/>
      <c r="O2" s="93"/>
      <c r="P2" s="93"/>
      <c r="Q2" s="93"/>
      <c r="R2" s="93"/>
      <c r="S2" s="93"/>
      <c r="T2" s="93"/>
      <c r="U2" s="93"/>
      <c r="V2" s="93"/>
      <c r="W2" s="93"/>
      <c r="X2" s="93"/>
      <c r="Y2" s="93"/>
      <c r="Z2" s="93"/>
    </row>
    <row r="3" spans="2:30" ht="30" customHeight="1" x14ac:dyDescent="0.3">
      <c r="B3" s="95" t="s">
        <v>34</v>
      </c>
      <c r="C3" s="94">
        <f ca="1">'Information och schema'!J$5</f>
        <v>44902</v>
      </c>
      <c r="D3" s="94"/>
      <c r="E3" s="29" t="s">
        <v>44</v>
      </c>
      <c r="F3" s="94">
        <f ca="1">C3+5</f>
        <v>44907</v>
      </c>
      <c r="G3" s="94"/>
      <c r="H3" s="81"/>
      <c r="I3" s="81"/>
      <c r="J3" s="81"/>
      <c r="K3" s="81"/>
      <c r="L3" s="82"/>
      <c r="M3" s="82"/>
      <c r="N3" s="28"/>
      <c r="O3" s="28"/>
      <c r="P3" s="28"/>
      <c r="Q3" s="28"/>
      <c r="R3" s="28"/>
      <c r="S3" s="28"/>
      <c r="T3" s="28"/>
      <c r="U3" s="28"/>
      <c r="V3" s="28"/>
      <c r="W3" s="28"/>
      <c r="X3" s="28"/>
      <c r="Y3" s="28"/>
      <c r="Z3" s="28"/>
    </row>
    <row r="4" spans="2:30" ht="30" customHeight="1" x14ac:dyDescent="0.3">
      <c r="B4" s="95"/>
      <c r="C4" s="36" t="s">
        <v>39</v>
      </c>
      <c r="D4" s="36"/>
      <c r="E4" s="36"/>
      <c r="F4" s="36"/>
      <c r="G4" s="36"/>
      <c r="H4" s="36"/>
      <c r="I4" s="36"/>
      <c r="J4" s="36"/>
      <c r="K4" s="36"/>
      <c r="L4" s="36"/>
      <c r="M4" s="36"/>
      <c r="N4" s="36"/>
      <c r="O4" s="36"/>
      <c r="P4" s="36"/>
      <c r="Q4" s="36"/>
      <c r="R4" s="36"/>
      <c r="S4" s="36"/>
      <c r="T4" s="36"/>
      <c r="U4" s="36"/>
      <c r="V4" s="36"/>
      <c r="W4" s="36"/>
      <c r="X4" s="36"/>
      <c r="Y4" s="36"/>
      <c r="Z4" s="36"/>
    </row>
    <row r="5" spans="2:30" ht="30" customHeight="1" x14ac:dyDescent="0.3">
      <c r="B5" s="95"/>
      <c r="C5" s="30" t="s">
        <v>26</v>
      </c>
      <c r="D5" s="97" t="s">
        <v>42</v>
      </c>
      <c r="E5" s="97"/>
      <c r="F5" s="97"/>
      <c r="G5" s="97"/>
      <c r="H5" s="97"/>
      <c r="I5" s="31" t="s">
        <v>28</v>
      </c>
      <c r="J5" s="97" t="s">
        <v>52</v>
      </c>
      <c r="K5" s="97"/>
      <c r="L5" s="97"/>
      <c r="M5" s="97"/>
      <c r="N5" s="97"/>
      <c r="O5" s="31" t="s">
        <v>43</v>
      </c>
      <c r="P5" s="97" t="s">
        <v>62</v>
      </c>
      <c r="Q5" s="97"/>
      <c r="R5" s="97"/>
      <c r="S5" s="97"/>
      <c r="T5" s="97"/>
      <c r="U5" s="97"/>
      <c r="V5" s="97"/>
      <c r="W5" s="97"/>
      <c r="X5" s="97"/>
      <c r="Y5" s="97"/>
      <c r="Z5" s="97"/>
    </row>
    <row r="6" spans="2:30" ht="45" customHeight="1" x14ac:dyDescent="0.3">
      <c r="B6" s="4"/>
      <c r="C6" s="96" t="s">
        <v>40</v>
      </c>
      <c r="D6" s="96"/>
      <c r="E6" s="96"/>
      <c r="F6" s="96"/>
      <c r="G6" s="96"/>
      <c r="H6" s="96"/>
      <c r="I6" s="96"/>
      <c r="J6" s="96"/>
      <c r="K6" s="96"/>
      <c r="L6" s="96"/>
      <c r="M6" s="96"/>
      <c r="N6" s="96"/>
      <c r="O6" s="96"/>
      <c r="P6" s="96"/>
      <c r="Q6" s="96"/>
      <c r="R6" s="96"/>
      <c r="S6" s="96"/>
      <c r="T6" s="96"/>
      <c r="U6" s="96"/>
      <c r="V6" s="96"/>
      <c r="W6" s="96"/>
      <c r="X6" s="96"/>
      <c r="Y6" s="96"/>
      <c r="Z6" s="96"/>
    </row>
    <row r="7" spans="2:30" ht="30" customHeight="1" x14ac:dyDescent="0.3">
      <c r="B7" s="32" t="s">
        <v>35</v>
      </c>
      <c r="C7" s="91" t="s">
        <v>41</v>
      </c>
      <c r="D7" s="91"/>
      <c r="E7" s="91"/>
      <c r="F7" s="91"/>
      <c r="G7" s="91" t="s">
        <v>46</v>
      </c>
      <c r="H7" s="91"/>
      <c r="I7" s="91"/>
      <c r="J7" s="91"/>
      <c r="K7" s="91" t="s">
        <v>54</v>
      </c>
      <c r="L7" s="91"/>
      <c r="M7" s="91"/>
      <c r="N7" s="91"/>
      <c r="O7" s="91" t="s">
        <v>59</v>
      </c>
      <c r="P7" s="91"/>
      <c r="Q7" s="91"/>
      <c r="R7" s="91"/>
      <c r="S7" s="91" t="s">
        <v>68</v>
      </c>
      <c r="T7" s="91"/>
      <c r="U7" s="91"/>
      <c r="V7" s="91"/>
      <c r="W7" s="91" t="s">
        <v>74</v>
      </c>
      <c r="X7" s="91"/>
      <c r="Y7" s="91"/>
      <c r="Z7" s="91"/>
    </row>
    <row r="8" spans="2:30" ht="30" customHeight="1" x14ac:dyDescent="0.3">
      <c r="B8" s="32" t="s">
        <v>36</v>
      </c>
      <c r="C8" s="90">
        <f ca="1">C3</f>
        <v>44902</v>
      </c>
      <c r="D8" s="90"/>
      <c r="E8" s="90"/>
      <c r="F8" s="90"/>
      <c r="G8" s="90">
        <f ca="1">C3+1</f>
        <v>44903</v>
      </c>
      <c r="H8" s="90"/>
      <c r="I8" s="90"/>
      <c r="J8" s="90"/>
      <c r="K8" s="90">
        <f ca="1">C3+2</f>
        <v>44904</v>
      </c>
      <c r="L8" s="90"/>
      <c r="M8" s="90"/>
      <c r="N8" s="90"/>
      <c r="O8" s="90">
        <f ca="1">C3+3</f>
        <v>44905</v>
      </c>
      <c r="P8" s="90"/>
      <c r="Q8" s="90"/>
      <c r="R8" s="90"/>
      <c r="S8" s="90">
        <f ca="1">C3+4</f>
        <v>44906</v>
      </c>
      <c r="T8" s="90"/>
      <c r="U8" s="90"/>
      <c r="V8" s="90"/>
      <c r="W8" s="90">
        <f ca="1">C3+5</f>
        <v>44907</v>
      </c>
      <c r="X8" s="90"/>
      <c r="Y8" s="90"/>
      <c r="Z8" s="90"/>
    </row>
    <row r="9" spans="2:30" ht="30" customHeight="1" x14ac:dyDescent="0.3">
      <c r="C9"/>
      <c r="D9"/>
      <c r="E9"/>
      <c r="F9"/>
      <c r="G9"/>
      <c r="H9"/>
      <c r="I9"/>
      <c r="J9"/>
      <c r="K9"/>
      <c r="L9"/>
      <c r="M9"/>
      <c r="N9"/>
      <c r="O9"/>
      <c r="P9"/>
      <c r="Q9"/>
      <c r="R9"/>
      <c r="S9"/>
      <c r="T9"/>
      <c r="U9"/>
      <c r="V9"/>
      <c r="W9"/>
      <c r="X9"/>
      <c r="Y9"/>
      <c r="Z9"/>
      <c r="AA9" s="2"/>
      <c r="AB9" s="2"/>
      <c r="AC9" s="2"/>
      <c r="AD9" s="2"/>
    </row>
    <row r="10" spans="2:30" ht="30" customHeight="1" x14ac:dyDescent="0.3">
      <c r="B10" s="41" t="s">
        <v>37</v>
      </c>
      <c r="C10" s="42" t="s">
        <v>26</v>
      </c>
      <c r="D10" s="42" t="s">
        <v>43</v>
      </c>
      <c r="E10" s="42" t="s">
        <v>28</v>
      </c>
      <c r="F10" s="42" t="s">
        <v>45</v>
      </c>
      <c r="G10" s="42" t="s">
        <v>47</v>
      </c>
      <c r="H10" s="42" t="s">
        <v>48</v>
      </c>
      <c r="I10" s="42" t="s">
        <v>49</v>
      </c>
      <c r="J10" s="42" t="s">
        <v>53</v>
      </c>
      <c r="K10" s="42" t="s">
        <v>55</v>
      </c>
      <c r="L10" s="42" t="s">
        <v>56</v>
      </c>
      <c r="M10" s="42" t="s">
        <v>51</v>
      </c>
      <c r="N10" s="42" t="s">
        <v>58</v>
      </c>
      <c r="O10" s="42" t="s">
        <v>60</v>
      </c>
      <c r="P10" s="42" t="s">
        <v>63</v>
      </c>
      <c r="Q10" s="42" t="s">
        <v>64</v>
      </c>
      <c r="R10" s="42" t="s">
        <v>66</v>
      </c>
      <c r="S10" s="42" t="s">
        <v>69</v>
      </c>
      <c r="T10" s="42" t="s">
        <v>71</v>
      </c>
      <c r="U10" s="42" t="s">
        <v>72</v>
      </c>
      <c r="V10" s="42" t="s">
        <v>73</v>
      </c>
      <c r="W10" s="42" t="s">
        <v>70</v>
      </c>
      <c r="X10" s="42" t="s">
        <v>67</v>
      </c>
      <c r="Y10" s="42" t="s">
        <v>76</v>
      </c>
      <c r="Z10" s="42" t="s">
        <v>77</v>
      </c>
      <c r="AA10" s="2"/>
      <c r="AB10" s="2"/>
      <c r="AC10" s="2"/>
      <c r="AD10" s="2"/>
    </row>
    <row r="11" spans="2:30" ht="30" customHeight="1" x14ac:dyDescent="0.3">
      <c r="B11" s="37" t="str">
        <f>'Information och schema'!E$9</f>
        <v>Övning 1</v>
      </c>
      <c r="C11" s="38"/>
      <c r="D11" s="39">
        <f>('Information och schema'!F$9)-C11</f>
        <v>0</v>
      </c>
      <c r="E11" s="38"/>
      <c r="F11" s="40">
        <f>('Information och schema'!G$9)-E11</f>
        <v>0</v>
      </c>
      <c r="G11" s="38"/>
      <c r="H11" s="39">
        <f>('Information och schema'!F$9)-G11</f>
        <v>0</v>
      </c>
      <c r="I11" s="38"/>
      <c r="J11" s="40">
        <f>('Information och schema'!G$9)-I11</f>
        <v>0</v>
      </c>
      <c r="K11" s="38"/>
      <c r="L11" s="39">
        <f>('Information och schema'!F$9)-K11</f>
        <v>0</v>
      </c>
      <c r="M11" s="38"/>
      <c r="N11" s="40">
        <f>('Information och schema'!G$9)-M11</f>
        <v>0</v>
      </c>
      <c r="O11" s="38"/>
      <c r="P11" s="39">
        <f>('Information och schema'!F$9)-O11</f>
        <v>0</v>
      </c>
      <c r="Q11" s="38"/>
      <c r="R11" s="40">
        <f>('Information och schema'!G$9)-Q11</f>
        <v>0</v>
      </c>
      <c r="S11" s="38"/>
      <c r="T11" s="39">
        <f>('Information och schema'!F$9)-S11</f>
        <v>0</v>
      </c>
      <c r="U11" s="38"/>
      <c r="V11" s="40">
        <f>('Information och schema'!G$9)-U11</f>
        <v>0</v>
      </c>
      <c r="W11" s="38"/>
      <c r="X11" s="39">
        <f>('Information och schema'!F$9)-W11</f>
        <v>0</v>
      </c>
      <c r="Y11" s="38"/>
      <c r="Z11" s="40">
        <f>('Information och schema'!G$9)-Y11</f>
        <v>0</v>
      </c>
      <c r="AA11" s="2"/>
      <c r="AB11" s="2"/>
      <c r="AC11" s="2"/>
      <c r="AD11" s="2"/>
    </row>
    <row r="12" spans="2:30" ht="30" customHeight="1" x14ac:dyDescent="0.3">
      <c r="B12" s="37" t="str">
        <f>'Information och schema'!E$10</f>
        <v>Övning 2</v>
      </c>
      <c r="C12" s="38"/>
      <c r="D12" s="39">
        <f>('Information och schema'!F$10)-C12</f>
        <v>0</v>
      </c>
      <c r="E12" s="38"/>
      <c r="F12" s="40">
        <f>('Information och schema'!G$10)-E12</f>
        <v>0</v>
      </c>
      <c r="G12" s="38"/>
      <c r="H12" s="39">
        <f>('Information och schema'!F$10)-G12</f>
        <v>0</v>
      </c>
      <c r="I12" s="38"/>
      <c r="J12" s="40">
        <f>('Information och schema'!G$10)-I12</f>
        <v>0</v>
      </c>
      <c r="K12" s="38"/>
      <c r="L12" s="39">
        <f>('Information och schema'!F$10)-K12</f>
        <v>0</v>
      </c>
      <c r="M12" s="38"/>
      <c r="N12" s="40">
        <f>('Information och schema'!G$10)-M12</f>
        <v>0</v>
      </c>
      <c r="O12" s="38"/>
      <c r="P12" s="39">
        <f>('Information och schema'!F$10)-O12</f>
        <v>0</v>
      </c>
      <c r="Q12" s="38"/>
      <c r="R12" s="40">
        <f>('Information och schema'!G$10)-Q12</f>
        <v>0</v>
      </c>
      <c r="S12" s="38"/>
      <c r="T12" s="39">
        <f>('Information och schema'!F$10)-S12</f>
        <v>0</v>
      </c>
      <c r="U12" s="38"/>
      <c r="V12" s="40">
        <f>('Information och schema'!G$10)-U12</f>
        <v>0</v>
      </c>
      <c r="W12" s="38"/>
      <c r="X12" s="39">
        <f>('Information och schema'!F$10)-W12</f>
        <v>0</v>
      </c>
      <c r="Y12" s="38"/>
      <c r="Z12" s="40">
        <f>('Information och schema'!G$10)-Y12</f>
        <v>0</v>
      </c>
      <c r="AA12" s="2"/>
      <c r="AB12" s="2"/>
      <c r="AC12" s="2"/>
      <c r="AD12" s="2"/>
    </row>
    <row r="13" spans="2:30" ht="30" customHeight="1" x14ac:dyDescent="0.3">
      <c r="B13" s="37" t="str">
        <f>'Information och schema'!E$11</f>
        <v>Övning 3</v>
      </c>
      <c r="C13" s="38"/>
      <c r="D13" s="39">
        <f>('Information och schema'!F$12)-C13</f>
        <v>0</v>
      </c>
      <c r="E13" s="38"/>
      <c r="F13" s="40">
        <f>('Information och schema'!G$12)-E13</f>
        <v>0</v>
      </c>
      <c r="G13" s="38"/>
      <c r="H13" s="39">
        <f>('Information och schema'!F$12)-G13</f>
        <v>0</v>
      </c>
      <c r="I13" s="38"/>
      <c r="J13" s="40">
        <f>('Information och schema'!G$12)-I13</f>
        <v>0</v>
      </c>
      <c r="K13" s="38"/>
      <c r="L13" s="39">
        <f>('Information och schema'!F$12)-K13</f>
        <v>0</v>
      </c>
      <c r="M13" s="38"/>
      <c r="N13" s="40">
        <f>('Information och schema'!G$12)-M13</f>
        <v>0</v>
      </c>
      <c r="O13" s="38"/>
      <c r="P13" s="39">
        <f>('Information och schema'!F$12)-O13</f>
        <v>0</v>
      </c>
      <c r="Q13" s="38"/>
      <c r="R13" s="40">
        <f>('Information och schema'!G$12)-Q13</f>
        <v>0</v>
      </c>
      <c r="S13" s="38"/>
      <c r="T13" s="39">
        <f>('Information och schema'!F$12)-S13</f>
        <v>0</v>
      </c>
      <c r="U13" s="38"/>
      <c r="V13" s="40">
        <f>('Information och schema'!G$12)-U13</f>
        <v>0</v>
      </c>
      <c r="W13" s="38"/>
      <c r="X13" s="39">
        <f>('Information och schema'!F$12)-W13</f>
        <v>0</v>
      </c>
      <c r="Y13" s="38"/>
      <c r="Z13" s="40">
        <f>('Information och schema'!G$12)-Y13</f>
        <v>0</v>
      </c>
      <c r="AA13" s="2"/>
      <c r="AB13" s="2"/>
      <c r="AC13" s="2"/>
      <c r="AD13" s="2"/>
    </row>
    <row r="14" spans="2:30" ht="30" customHeight="1" x14ac:dyDescent="0.3">
      <c r="B14" s="37" t="str">
        <f>'Information och schema'!E$12</f>
        <v>Övning 4</v>
      </c>
      <c r="C14" s="38"/>
      <c r="D14" s="39">
        <f>('Information och schema'!F$12)-C14</f>
        <v>0</v>
      </c>
      <c r="E14" s="38"/>
      <c r="F14" s="40">
        <f>('Information och schema'!G$12)-E14</f>
        <v>0</v>
      </c>
      <c r="G14" s="38"/>
      <c r="H14" s="39">
        <f>('Information och schema'!F$12)-G14</f>
        <v>0</v>
      </c>
      <c r="I14" s="38"/>
      <c r="J14" s="40">
        <f>('Information och schema'!G$12)-I14</f>
        <v>0</v>
      </c>
      <c r="K14" s="38"/>
      <c r="L14" s="39">
        <f>('Information och schema'!F$12)-K14</f>
        <v>0</v>
      </c>
      <c r="M14" s="38"/>
      <c r="N14" s="40">
        <f>('Information och schema'!G$12)-M14</f>
        <v>0</v>
      </c>
      <c r="O14" s="38"/>
      <c r="P14" s="39">
        <f>('Information och schema'!F$12)-O14</f>
        <v>0</v>
      </c>
      <c r="Q14" s="38"/>
      <c r="R14" s="40">
        <f>('Information och schema'!G$12)-Q14</f>
        <v>0</v>
      </c>
      <c r="S14" s="38"/>
      <c r="T14" s="39">
        <f>('Information och schema'!F$12)-S14</f>
        <v>0</v>
      </c>
      <c r="U14" s="38"/>
      <c r="V14" s="40">
        <f>('Information och schema'!G$12)-U14</f>
        <v>0</v>
      </c>
      <c r="W14" s="38"/>
      <c r="X14" s="39">
        <f>('Information och schema'!F$12)-W14</f>
        <v>0</v>
      </c>
      <c r="Y14" s="38"/>
      <c r="Z14" s="40">
        <f>('Information och schema'!G$12)-Y14</f>
        <v>0</v>
      </c>
      <c r="AA14" s="2"/>
      <c r="AB14" s="2"/>
      <c r="AC14" s="2"/>
      <c r="AD14" s="2"/>
    </row>
    <row r="15" spans="2:30" ht="30" customHeight="1" x14ac:dyDescent="0.3">
      <c r="B15" s="6"/>
      <c r="C15" s="3"/>
      <c r="D15" s="3"/>
      <c r="E15" s="3"/>
      <c r="F15" s="3"/>
      <c r="G15" s="3"/>
      <c r="H15" s="3"/>
      <c r="I15" s="3"/>
      <c r="J15" s="3"/>
      <c r="K15" s="3"/>
      <c r="L15" s="3"/>
      <c r="M15" s="3"/>
      <c r="N15" s="3"/>
      <c r="O15" s="3"/>
      <c r="P15" s="3"/>
      <c r="Q15" s="3"/>
      <c r="R15" s="3"/>
      <c r="S15" s="3"/>
      <c r="T15" s="3"/>
      <c r="U15" s="3"/>
      <c r="V15" s="3"/>
      <c r="W15" s="3"/>
      <c r="X15" s="3"/>
      <c r="Y15" s="3"/>
      <c r="Z15" s="3"/>
      <c r="AA15" s="2"/>
      <c r="AB15" s="2"/>
      <c r="AC15" s="2"/>
      <c r="AD15" s="2"/>
    </row>
    <row r="16" spans="2:30" ht="30" customHeight="1" x14ac:dyDescent="0.3">
      <c r="B16" s="34" t="s">
        <v>23</v>
      </c>
      <c r="C16" s="43" t="s">
        <v>26</v>
      </c>
      <c r="D16" s="43" t="s">
        <v>43</v>
      </c>
      <c r="E16" s="43" t="s">
        <v>28</v>
      </c>
      <c r="F16" s="43" t="s">
        <v>45</v>
      </c>
      <c r="G16" s="43" t="s">
        <v>47</v>
      </c>
      <c r="H16" s="43" t="s">
        <v>48</v>
      </c>
      <c r="I16" s="43" t="s">
        <v>50</v>
      </c>
      <c r="J16" s="44" t="s">
        <v>53</v>
      </c>
      <c r="K16" s="43" t="s">
        <v>55</v>
      </c>
      <c r="L16" s="44" t="s">
        <v>56</v>
      </c>
      <c r="M16" s="43" t="s">
        <v>49</v>
      </c>
      <c r="N16" s="44" t="s">
        <v>58</v>
      </c>
      <c r="O16" s="44" t="s">
        <v>61</v>
      </c>
      <c r="P16" s="44" t="s">
        <v>63</v>
      </c>
      <c r="Q16" s="44" t="s">
        <v>65</v>
      </c>
      <c r="R16" s="44" t="s">
        <v>66</v>
      </c>
      <c r="S16" s="44" t="s">
        <v>70</v>
      </c>
      <c r="T16" s="44" t="s">
        <v>67</v>
      </c>
      <c r="U16" s="44" t="s">
        <v>51</v>
      </c>
      <c r="V16" s="44" t="s">
        <v>71</v>
      </c>
      <c r="W16" s="44" t="s">
        <v>60</v>
      </c>
      <c r="X16" s="44" t="s">
        <v>75</v>
      </c>
      <c r="Y16" s="44" t="s">
        <v>57</v>
      </c>
      <c r="Z16" s="44" t="s">
        <v>73</v>
      </c>
      <c r="AA16" s="2"/>
      <c r="AB16" s="2"/>
      <c r="AC16" s="2"/>
      <c r="AD16" s="2"/>
    </row>
    <row r="17" spans="2:30" ht="30" customHeight="1" x14ac:dyDescent="0.3">
      <c r="B17" s="49" t="str">
        <f>'Information och schema'!E$16</f>
        <v>Övning 1</v>
      </c>
      <c r="C17" s="45"/>
      <c r="D17" s="46">
        <f>('Information och schema'!F$16)-C17</f>
        <v>0</v>
      </c>
      <c r="E17" s="47"/>
      <c r="F17" s="48">
        <f>('Information och schema'!G$16)-E17</f>
        <v>0</v>
      </c>
      <c r="G17" s="45"/>
      <c r="H17" s="46">
        <f>('Information och schema'!F$16)-G17</f>
        <v>0</v>
      </c>
      <c r="I17" s="47"/>
      <c r="J17" s="48">
        <f>('Information och schema'!G$16)-I17</f>
        <v>0</v>
      </c>
      <c r="K17" s="45"/>
      <c r="L17" s="46">
        <f>('Information och schema'!F$16)-K17</f>
        <v>0</v>
      </c>
      <c r="M17" s="47"/>
      <c r="N17" s="48">
        <f>('Information och schema'!G$16)-M17</f>
        <v>0</v>
      </c>
      <c r="O17" s="45"/>
      <c r="P17" s="46">
        <f>('Information och schema'!F$16)-O17</f>
        <v>0</v>
      </c>
      <c r="Q17" s="47"/>
      <c r="R17" s="48">
        <f>('Information och schema'!G$16)-Q17</f>
        <v>0</v>
      </c>
      <c r="S17" s="45"/>
      <c r="T17" s="46">
        <f>('Information och schema'!F$16)-S17</f>
        <v>0</v>
      </c>
      <c r="U17" s="47"/>
      <c r="V17" s="48">
        <f>('Information och schema'!G$16)-U17</f>
        <v>0</v>
      </c>
      <c r="W17" s="45"/>
      <c r="X17" s="46">
        <f>('Information och schema'!F$16)-W17</f>
        <v>0</v>
      </c>
      <c r="Y17" s="47"/>
      <c r="Z17" s="48">
        <f>('Information och schema'!G$16)-Y17</f>
        <v>0</v>
      </c>
      <c r="AA17" s="2"/>
      <c r="AB17" s="2"/>
      <c r="AC17" s="2"/>
      <c r="AD17" s="2"/>
    </row>
    <row r="18" spans="2:30" ht="30" customHeight="1" x14ac:dyDescent="0.3">
      <c r="B18" s="49" t="str">
        <f>'Information och schema'!E$17</f>
        <v>Övning 2</v>
      </c>
      <c r="C18" s="45"/>
      <c r="D18" s="46">
        <f>('Information och schema'!F$17)-C18</f>
        <v>0</v>
      </c>
      <c r="E18" s="47"/>
      <c r="F18" s="48">
        <f>('Information och schema'!G$17)-E18</f>
        <v>0</v>
      </c>
      <c r="G18" s="45"/>
      <c r="H18" s="46">
        <f>('Information och schema'!F$17)-G18</f>
        <v>0</v>
      </c>
      <c r="I18" s="47"/>
      <c r="J18" s="48">
        <f>('Information och schema'!G$17)-I18</f>
        <v>0</v>
      </c>
      <c r="K18" s="45"/>
      <c r="L18" s="46">
        <f>('Information och schema'!F$17)-K18</f>
        <v>0</v>
      </c>
      <c r="M18" s="47"/>
      <c r="N18" s="48">
        <f>('Information och schema'!G$17)-M18</f>
        <v>0</v>
      </c>
      <c r="O18" s="45"/>
      <c r="P18" s="46">
        <f>('Information och schema'!F$17)-O18</f>
        <v>0</v>
      </c>
      <c r="Q18" s="47"/>
      <c r="R18" s="48">
        <f>('Information och schema'!G$17)-Q18</f>
        <v>0</v>
      </c>
      <c r="S18" s="45"/>
      <c r="T18" s="46">
        <f>('Information och schema'!F$17)-S18</f>
        <v>0</v>
      </c>
      <c r="U18" s="47"/>
      <c r="V18" s="48">
        <f>('Information och schema'!G$17)-U18</f>
        <v>0</v>
      </c>
      <c r="W18" s="45"/>
      <c r="X18" s="46">
        <f>('Information och schema'!F$17)-W18</f>
        <v>0</v>
      </c>
      <c r="Y18" s="47"/>
      <c r="Z18" s="48">
        <f>('Information och schema'!G$17)-Y18</f>
        <v>0</v>
      </c>
      <c r="AA18" s="2"/>
      <c r="AB18" s="2"/>
      <c r="AC18" s="2"/>
      <c r="AD18" s="2"/>
    </row>
    <row r="19" spans="2:30" ht="30" customHeight="1" x14ac:dyDescent="0.3">
      <c r="B19" s="49" t="str">
        <f>'Information och schema'!E$18</f>
        <v>Övning 3</v>
      </c>
      <c r="C19" s="45"/>
      <c r="D19" s="46">
        <f>('Information och schema'!F$18)-C19</f>
        <v>0</v>
      </c>
      <c r="E19" s="47"/>
      <c r="F19" s="48">
        <f>('Information och schema'!G$18)-E19</f>
        <v>0</v>
      </c>
      <c r="G19" s="45"/>
      <c r="H19" s="46">
        <f>('Information och schema'!F$18)-G19</f>
        <v>0</v>
      </c>
      <c r="I19" s="47"/>
      <c r="J19" s="48">
        <f>('Information och schema'!G$18)-I19</f>
        <v>0</v>
      </c>
      <c r="K19" s="45"/>
      <c r="L19" s="46">
        <f>('Information och schema'!F$18)-K19</f>
        <v>0</v>
      </c>
      <c r="M19" s="47"/>
      <c r="N19" s="48">
        <f>('Information och schema'!G$18)-M19</f>
        <v>0</v>
      </c>
      <c r="O19" s="45"/>
      <c r="P19" s="46">
        <f>('Information och schema'!F$18)-O19</f>
        <v>0</v>
      </c>
      <c r="Q19" s="47"/>
      <c r="R19" s="48">
        <f>('Information och schema'!G$18)-Q19</f>
        <v>0</v>
      </c>
      <c r="S19" s="45"/>
      <c r="T19" s="46">
        <f>('Information och schema'!F$18)-S19</f>
        <v>0</v>
      </c>
      <c r="U19" s="47"/>
      <c r="V19" s="48">
        <f>('Information och schema'!G$18)-U19</f>
        <v>0</v>
      </c>
      <c r="W19" s="45"/>
      <c r="X19" s="46">
        <f>('Information och schema'!F$18)-W19</f>
        <v>0</v>
      </c>
      <c r="Y19" s="47"/>
      <c r="Z19" s="48">
        <f>('Information och schema'!G$18)-Y19</f>
        <v>0</v>
      </c>
      <c r="AA19" s="2"/>
      <c r="AB19" s="2"/>
      <c r="AC19" s="2"/>
      <c r="AD19" s="2"/>
    </row>
    <row r="20" spans="2:30" ht="30" customHeight="1" x14ac:dyDescent="0.3">
      <c r="B20" s="49" t="str">
        <f>'Information och schema'!E$19</f>
        <v>Övning 4</v>
      </c>
      <c r="C20" s="45"/>
      <c r="D20" s="46">
        <f>('Information och schema'!F$19)-C20</f>
        <v>0</v>
      </c>
      <c r="E20" s="47"/>
      <c r="F20" s="48">
        <f>('Information och schema'!G$19)-E20</f>
        <v>0</v>
      </c>
      <c r="G20" s="45"/>
      <c r="H20" s="46">
        <f>('Information och schema'!F$19)-G20</f>
        <v>0</v>
      </c>
      <c r="I20" s="47"/>
      <c r="J20" s="48">
        <f>('Information och schema'!G$19)-I20</f>
        <v>0</v>
      </c>
      <c r="K20" s="45"/>
      <c r="L20" s="46">
        <f>('Information och schema'!F$19)-K20</f>
        <v>0</v>
      </c>
      <c r="M20" s="47"/>
      <c r="N20" s="48">
        <f>('Information och schema'!G$19)-M20</f>
        <v>0</v>
      </c>
      <c r="O20" s="45"/>
      <c r="P20" s="46">
        <f>('Information och schema'!F$19)-O20</f>
        <v>0</v>
      </c>
      <c r="Q20" s="47"/>
      <c r="R20" s="48">
        <f>('Information och schema'!G$19)-Q20</f>
        <v>0</v>
      </c>
      <c r="S20" s="45"/>
      <c r="T20" s="46">
        <f>('Information och schema'!F$19)-S20</f>
        <v>0</v>
      </c>
      <c r="U20" s="47"/>
      <c r="V20" s="48">
        <f>('Information och schema'!G$19)-U20</f>
        <v>0</v>
      </c>
      <c r="W20" s="45"/>
      <c r="X20" s="46">
        <f>('Information och schema'!F$19)-W20</f>
        <v>0</v>
      </c>
      <c r="Y20" s="47"/>
      <c r="Z20" s="48">
        <f>('Information och schema'!G$19)-Y20</f>
        <v>0</v>
      </c>
      <c r="AA20" s="2"/>
      <c r="AB20" s="2"/>
      <c r="AC20" s="2"/>
      <c r="AD20" s="2"/>
    </row>
    <row r="21" spans="2:30" ht="30" customHeight="1" x14ac:dyDescent="0.3">
      <c r="B21" s="7"/>
      <c r="C21" s="3"/>
      <c r="D21" s="3"/>
      <c r="E21" s="3"/>
      <c r="F21" s="3"/>
      <c r="G21" s="3"/>
      <c r="H21" s="3"/>
      <c r="I21" s="3"/>
      <c r="J21" s="3"/>
      <c r="K21" s="3"/>
      <c r="L21" s="3"/>
      <c r="M21" s="3"/>
      <c r="N21" s="3"/>
      <c r="O21" s="3"/>
      <c r="P21" s="3"/>
      <c r="Q21" s="3"/>
      <c r="R21" s="3"/>
      <c r="S21" s="3"/>
      <c r="T21" s="3"/>
      <c r="U21" s="3"/>
      <c r="V21" s="3"/>
      <c r="W21" s="3"/>
      <c r="X21" s="3"/>
      <c r="Y21" s="3"/>
      <c r="Z21" s="3"/>
      <c r="AA21" s="2"/>
      <c r="AB21" s="2"/>
      <c r="AC21" s="2"/>
      <c r="AD21" s="2"/>
    </row>
    <row r="22" spans="2:30" ht="30" customHeight="1" x14ac:dyDescent="0.3">
      <c r="B22" s="35" t="s">
        <v>24</v>
      </c>
      <c r="C22" s="50" t="s">
        <v>26</v>
      </c>
      <c r="D22" s="50" t="s">
        <v>43</v>
      </c>
      <c r="E22" s="50" t="s">
        <v>28</v>
      </c>
      <c r="F22" s="50" t="s">
        <v>45</v>
      </c>
      <c r="G22" s="50" t="s">
        <v>47</v>
      </c>
      <c r="H22" s="50" t="s">
        <v>48</v>
      </c>
      <c r="I22" s="50" t="s">
        <v>50</v>
      </c>
      <c r="J22" s="51" t="s">
        <v>53</v>
      </c>
      <c r="K22" s="50" t="s">
        <v>55</v>
      </c>
      <c r="L22" s="51" t="s">
        <v>56</v>
      </c>
      <c r="M22" s="50" t="s">
        <v>49</v>
      </c>
      <c r="N22" s="51" t="s">
        <v>58</v>
      </c>
      <c r="O22" s="51" t="s">
        <v>61</v>
      </c>
      <c r="P22" s="51" t="s">
        <v>63</v>
      </c>
      <c r="Q22" s="51" t="s">
        <v>65</v>
      </c>
      <c r="R22" s="51" t="s">
        <v>67</v>
      </c>
      <c r="S22" s="51" t="s">
        <v>60</v>
      </c>
      <c r="T22" s="51" t="s">
        <v>66</v>
      </c>
      <c r="U22" s="51" t="s">
        <v>51</v>
      </c>
      <c r="V22" s="51" t="s">
        <v>71</v>
      </c>
      <c r="W22" s="51" t="s">
        <v>69</v>
      </c>
      <c r="X22" s="51" t="s">
        <v>75</v>
      </c>
      <c r="Y22" s="51" t="s">
        <v>57</v>
      </c>
      <c r="Z22" s="51" t="s">
        <v>77</v>
      </c>
      <c r="AA22" s="2"/>
      <c r="AB22" s="2"/>
      <c r="AC22" s="2"/>
      <c r="AD22" s="2"/>
    </row>
    <row r="23" spans="2:30" ht="30" customHeight="1" x14ac:dyDescent="0.3">
      <c r="B23" s="12" t="str">
        <f>'Information och schema'!E$23</f>
        <v>Övning 1</v>
      </c>
      <c r="C23" s="13"/>
      <c r="D23" s="14">
        <f>('Information och schema'!F$23)-C23</f>
        <v>0</v>
      </c>
      <c r="E23" s="15"/>
      <c r="F23" s="16">
        <f>('Information och schema'!G$23)-E23</f>
        <v>0</v>
      </c>
      <c r="G23" s="13"/>
      <c r="H23" s="14">
        <f>('Information och schema'!F$23)-G23</f>
        <v>0</v>
      </c>
      <c r="I23" s="15"/>
      <c r="J23" s="16">
        <f>('Information och schema'!G$23)-I23</f>
        <v>0</v>
      </c>
      <c r="K23" s="13"/>
      <c r="L23" s="14">
        <f>('Information och schema'!F$23)-K23</f>
        <v>0</v>
      </c>
      <c r="M23" s="15"/>
      <c r="N23" s="16">
        <f>('Information och schema'!G$23)-M23</f>
        <v>0</v>
      </c>
      <c r="O23" s="13"/>
      <c r="P23" s="14">
        <f>('Information och schema'!F$23)-O23</f>
        <v>0</v>
      </c>
      <c r="Q23" s="15"/>
      <c r="R23" s="16">
        <f>('Information och schema'!G$23)-Q23</f>
        <v>0</v>
      </c>
      <c r="S23" s="13"/>
      <c r="T23" s="14">
        <f>('Information och schema'!F$23)-S23</f>
        <v>0</v>
      </c>
      <c r="U23" s="15"/>
      <c r="V23" s="16">
        <f>('Information och schema'!G$23)-U23</f>
        <v>0</v>
      </c>
      <c r="W23" s="13"/>
      <c r="X23" s="14">
        <f>('Information och schema'!F$23)-W23</f>
        <v>0</v>
      </c>
      <c r="Y23" s="15"/>
      <c r="Z23" s="16">
        <f>('Information och schema'!G$23)-Y23</f>
        <v>0</v>
      </c>
      <c r="AA23" s="2"/>
      <c r="AB23" s="2"/>
      <c r="AC23" s="2"/>
      <c r="AD23" s="2"/>
    </row>
    <row r="24" spans="2:30" ht="30" customHeight="1" x14ac:dyDescent="0.3">
      <c r="B24" s="12" t="str">
        <f>'Information och schema'!E$24</f>
        <v>Övning 2</v>
      </c>
      <c r="C24" s="13"/>
      <c r="D24" s="14">
        <f>('Information och schema'!F$24)-C24</f>
        <v>0</v>
      </c>
      <c r="E24" s="15"/>
      <c r="F24" s="16">
        <f>('Information och schema'!G$24)-E24</f>
        <v>0</v>
      </c>
      <c r="G24" s="13"/>
      <c r="H24" s="14">
        <f>('Information och schema'!F$24)-G24</f>
        <v>0</v>
      </c>
      <c r="I24" s="15"/>
      <c r="J24" s="16">
        <f>('Information och schema'!G$24)-I24</f>
        <v>0</v>
      </c>
      <c r="K24" s="13"/>
      <c r="L24" s="14">
        <f>('Information och schema'!F$24)-K24</f>
        <v>0</v>
      </c>
      <c r="M24" s="15"/>
      <c r="N24" s="16">
        <f>('Information och schema'!G$24)-M24</f>
        <v>0</v>
      </c>
      <c r="O24" s="13"/>
      <c r="P24" s="14">
        <f>('Information och schema'!F$24)-O24</f>
        <v>0</v>
      </c>
      <c r="Q24" s="15"/>
      <c r="R24" s="16">
        <f>('Information och schema'!G$24)-Q24</f>
        <v>0</v>
      </c>
      <c r="S24" s="13"/>
      <c r="T24" s="14">
        <f>('Information och schema'!F$24)-S24</f>
        <v>0</v>
      </c>
      <c r="U24" s="15"/>
      <c r="V24" s="16">
        <f>('Information och schema'!G$24)-U24</f>
        <v>0</v>
      </c>
      <c r="W24" s="13"/>
      <c r="X24" s="14">
        <f>('Information och schema'!F$24)-W24</f>
        <v>0</v>
      </c>
      <c r="Y24" s="15"/>
      <c r="Z24" s="16">
        <f>('Information och schema'!G$24)-Y24</f>
        <v>0</v>
      </c>
      <c r="AA24" s="2"/>
      <c r="AB24" s="2"/>
      <c r="AC24" s="2"/>
      <c r="AD24" s="2"/>
    </row>
    <row r="25" spans="2:30" ht="30" customHeight="1" x14ac:dyDescent="0.3">
      <c r="B25" s="12" t="str">
        <f>'Information och schema'!E$25</f>
        <v>Övning 3</v>
      </c>
      <c r="C25" s="13"/>
      <c r="D25" s="14">
        <f>('Information och schema'!F$25)-C25</f>
        <v>0</v>
      </c>
      <c r="E25" s="15"/>
      <c r="F25" s="16">
        <f>('Information och schema'!G$25)-E25</f>
        <v>0</v>
      </c>
      <c r="G25" s="13"/>
      <c r="H25" s="14">
        <f>('Information och schema'!F$25)-G25</f>
        <v>0</v>
      </c>
      <c r="I25" s="15"/>
      <c r="J25" s="16">
        <f>('Information och schema'!G$25)-I25</f>
        <v>0</v>
      </c>
      <c r="K25" s="13"/>
      <c r="L25" s="14">
        <f>('Information och schema'!F$25)-K25</f>
        <v>0</v>
      </c>
      <c r="M25" s="15"/>
      <c r="N25" s="16">
        <f>('Information och schema'!G$25)-M25</f>
        <v>0</v>
      </c>
      <c r="O25" s="13"/>
      <c r="P25" s="14">
        <f>('Information och schema'!F$25)-O25</f>
        <v>0</v>
      </c>
      <c r="Q25" s="15"/>
      <c r="R25" s="16">
        <f>('Information och schema'!G$25)-Q25</f>
        <v>0</v>
      </c>
      <c r="S25" s="13"/>
      <c r="T25" s="14">
        <f>('Information och schema'!F$25)-S25</f>
        <v>0</v>
      </c>
      <c r="U25" s="15"/>
      <c r="V25" s="16">
        <f>('Information och schema'!G$25)-U25</f>
        <v>0</v>
      </c>
      <c r="W25" s="13"/>
      <c r="X25" s="14">
        <f>('Information och schema'!F$25)-W25</f>
        <v>0</v>
      </c>
      <c r="Y25" s="15"/>
      <c r="Z25" s="16">
        <f>('Information och schema'!G$25)-Y25</f>
        <v>0</v>
      </c>
      <c r="AA25" s="2"/>
      <c r="AB25" s="2"/>
      <c r="AC25" s="2"/>
      <c r="AD25" s="2"/>
    </row>
    <row r="26" spans="2:30" ht="30" customHeight="1" x14ac:dyDescent="0.3">
      <c r="B26" s="12" t="str">
        <f>'Information och schema'!E$26</f>
        <v>Övning 4</v>
      </c>
      <c r="C26" s="13"/>
      <c r="D26" s="14">
        <f>('Information och schema'!F$26)-C26</f>
        <v>0</v>
      </c>
      <c r="E26" s="15"/>
      <c r="F26" s="16">
        <f>('Information och schema'!G$26)-E26</f>
        <v>0</v>
      </c>
      <c r="G26" s="13"/>
      <c r="H26" s="14">
        <f>('Information och schema'!F$26)-G26</f>
        <v>0</v>
      </c>
      <c r="I26" s="15"/>
      <c r="J26" s="16">
        <f>('Information och schema'!G$26)-I26</f>
        <v>0</v>
      </c>
      <c r="K26" s="13"/>
      <c r="L26" s="14">
        <f>('Information och schema'!F$26)-K26</f>
        <v>0</v>
      </c>
      <c r="M26" s="15"/>
      <c r="N26" s="16">
        <f>('Information och schema'!G$26)-M26</f>
        <v>0</v>
      </c>
      <c r="O26" s="13"/>
      <c r="P26" s="14">
        <f>('Information och schema'!F$26)-O26</f>
        <v>0</v>
      </c>
      <c r="Q26" s="15"/>
      <c r="R26" s="16">
        <f>('Information och schema'!G$26)-Q26</f>
        <v>0</v>
      </c>
      <c r="S26" s="13"/>
      <c r="T26" s="14">
        <f>('Information och schema'!F$26)-S26</f>
        <v>0</v>
      </c>
      <c r="U26" s="15"/>
      <c r="V26" s="16">
        <f>('Information och schema'!G$26)-U26</f>
        <v>0</v>
      </c>
      <c r="W26" s="13"/>
      <c r="X26" s="14">
        <f>('Information och schema'!F$26)-W26</f>
        <v>0</v>
      </c>
      <c r="Y26" s="15"/>
      <c r="Z26" s="16">
        <f>('Information och schema'!G$26)-Y26</f>
        <v>0</v>
      </c>
      <c r="AA26" s="2"/>
      <c r="AB26" s="2"/>
      <c r="AC26" s="2"/>
      <c r="AD26" s="2"/>
    </row>
    <row r="27" spans="2:30" ht="30" customHeight="1" x14ac:dyDescent="0.3">
      <c r="B27" s="12"/>
      <c r="C27" s="13"/>
      <c r="D27" s="14"/>
      <c r="E27" s="15"/>
      <c r="F27" s="16"/>
      <c r="G27" s="13"/>
      <c r="H27" s="14"/>
      <c r="I27" s="15"/>
      <c r="J27" s="16"/>
      <c r="K27" s="13"/>
      <c r="L27" s="14"/>
      <c r="M27" s="15"/>
      <c r="N27" s="16"/>
      <c r="O27" s="13"/>
      <c r="P27" s="14"/>
      <c r="Q27" s="15"/>
      <c r="R27" s="16"/>
      <c r="S27" s="13"/>
      <c r="T27" s="14"/>
      <c r="U27" s="15"/>
      <c r="V27" s="16"/>
      <c r="W27" s="13"/>
      <c r="X27" s="14"/>
      <c r="Y27" s="15"/>
      <c r="Z27" s="16"/>
      <c r="AA27" s="2"/>
      <c r="AB27" s="2"/>
      <c r="AC27" s="2"/>
      <c r="AD27" s="2"/>
    </row>
    <row r="28" spans="2:30" ht="30" customHeight="1" x14ac:dyDescent="0.3">
      <c r="B28" s="61" t="s">
        <v>25</v>
      </c>
      <c r="C28" s="52" t="s">
        <v>26</v>
      </c>
      <c r="D28" s="52" t="s">
        <v>43</v>
      </c>
      <c r="E28" s="52" t="s">
        <v>28</v>
      </c>
      <c r="F28" s="52" t="s">
        <v>45</v>
      </c>
      <c r="G28" s="53" t="s">
        <v>47</v>
      </c>
      <c r="H28" s="52" t="s">
        <v>48</v>
      </c>
      <c r="I28" s="53" t="s">
        <v>51</v>
      </c>
      <c r="J28" s="53" t="s">
        <v>53</v>
      </c>
      <c r="K28" s="53" t="s">
        <v>55</v>
      </c>
      <c r="L28" s="53" t="s">
        <v>56</v>
      </c>
      <c r="M28" s="53" t="s">
        <v>57</v>
      </c>
      <c r="N28" s="53" t="s">
        <v>58</v>
      </c>
      <c r="O28" s="53" t="s">
        <v>61</v>
      </c>
      <c r="P28" s="53" t="s">
        <v>63</v>
      </c>
      <c r="Q28" s="53" t="s">
        <v>65</v>
      </c>
      <c r="R28" s="53" t="s">
        <v>67</v>
      </c>
      <c r="S28" s="53" t="s">
        <v>70</v>
      </c>
      <c r="T28" s="53" t="s">
        <v>66</v>
      </c>
      <c r="U28" s="53" t="s">
        <v>49</v>
      </c>
      <c r="V28" s="53" t="s">
        <v>71</v>
      </c>
      <c r="W28" s="53" t="s">
        <v>60</v>
      </c>
      <c r="X28" s="53" t="s">
        <v>75</v>
      </c>
      <c r="Y28" s="53" t="s">
        <v>50</v>
      </c>
      <c r="Z28" s="53" t="s">
        <v>77</v>
      </c>
      <c r="AA28" s="2"/>
      <c r="AB28" s="2"/>
      <c r="AC28" s="2"/>
      <c r="AD28" s="2"/>
    </row>
    <row r="29" spans="2:30" ht="30" customHeight="1" x14ac:dyDescent="0.3">
      <c r="B29" s="54" t="str">
        <f>'Information och schema'!E$30</f>
        <v>Övning 1</v>
      </c>
      <c r="C29" s="55"/>
      <c r="D29" s="56">
        <f>('Information och schema'!F$30)-C29</f>
        <v>0</v>
      </c>
      <c r="E29" s="57"/>
      <c r="F29" s="58">
        <f>('Information och schema'!G$30)-E29</f>
        <v>0</v>
      </c>
      <c r="G29" s="55"/>
      <c r="H29" s="56">
        <f>('Information och schema'!F$30)-G29</f>
        <v>0</v>
      </c>
      <c r="I29" s="57"/>
      <c r="J29" s="58">
        <f>('Information och schema'!G$30)-I29</f>
        <v>0</v>
      </c>
      <c r="K29" s="55"/>
      <c r="L29" s="56">
        <f>('Information och schema'!F$30)-K29</f>
        <v>0</v>
      </c>
      <c r="M29" s="57"/>
      <c r="N29" s="58">
        <f>('Information och schema'!G$30)-M29</f>
        <v>0</v>
      </c>
      <c r="O29" s="55"/>
      <c r="P29" s="56">
        <f>('Information och schema'!F$30)-O29</f>
        <v>0</v>
      </c>
      <c r="Q29" s="57"/>
      <c r="R29" s="58">
        <f>('Information och schema'!G$30)-Q29</f>
        <v>0</v>
      </c>
      <c r="S29" s="55"/>
      <c r="T29" s="56">
        <f>('Information och schema'!F$30)-S29</f>
        <v>0</v>
      </c>
      <c r="U29" s="57"/>
      <c r="V29" s="58">
        <f>('Information och schema'!G$30)-U29</f>
        <v>0</v>
      </c>
      <c r="W29" s="55"/>
      <c r="X29" s="56">
        <f>('Information och schema'!F$30)-W29</f>
        <v>0</v>
      </c>
      <c r="Y29" s="57"/>
      <c r="Z29" s="58">
        <f>('Information och schema'!G$30)-Y29</f>
        <v>0</v>
      </c>
      <c r="AA29" s="2"/>
      <c r="AB29" s="2"/>
      <c r="AC29" s="2"/>
      <c r="AD29" s="2"/>
    </row>
    <row r="30" spans="2:30" ht="30" customHeight="1" x14ac:dyDescent="0.3">
      <c r="B30" s="54" t="str">
        <f>'Information och schema'!E$31</f>
        <v>Övning 2</v>
      </c>
      <c r="C30" s="55"/>
      <c r="D30" s="56">
        <f>('Information och schema'!F$31)-C30</f>
        <v>0</v>
      </c>
      <c r="E30" s="57"/>
      <c r="F30" s="58">
        <f>('Information och schema'!G$31)-E30</f>
        <v>0</v>
      </c>
      <c r="G30" s="55"/>
      <c r="H30" s="56">
        <f>('Information och schema'!F$31)-G30</f>
        <v>0</v>
      </c>
      <c r="I30" s="57"/>
      <c r="J30" s="58">
        <f>('Information och schema'!G$31)-I30</f>
        <v>0</v>
      </c>
      <c r="K30" s="55"/>
      <c r="L30" s="56">
        <f>('Information och schema'!F$31)-K30</f>
        <v>0</v>
      </c>
      <c r="M30" s="57"/>
      <c r="N30" s="58">
        <f>('Information och schema'!G$31)-M30</f>
        <v>0</v>
      </c>
      <c r="O30" s="55"/>
      <c r="P30" s="56">
        <f>('Information och schema'!F$31)-O30</f>
        <v>0</v>
      </c>
      <c r="Q30" s="57"/>
      <c r="R30" s="58">
        <f>('Information och schema'!G$31)-Q30</f>
        <v>0</v>
      </c>
      <c r="S30" s="55"/>
      <c r="T30" s="56">
        <f>('Information och schema'!F$31)-S30</f>
        <v>0</v>
      </c>
      <c r="U30" s="57"/>
      <c r="V30" s="58">
        <f>('Information och schema'!G$31)-U30</f>
        <v>0</v>
      </c>
      <c r="W30" s="55"/>
      <c r="X30" s="56">
        <f>('Information och schema'!F$31)-W30</f>
        <v>0</v>
      </c>
      <c r="Y30" s="57"/>
      <c r="Z30" s="58">
        <f>('Information och schema'!G$31)-Y30</f>
        <v>0</v>
      </c>
    </row>
    <row r="31" spans="2:30" ht="30" customHeight="1" x14ac:dyDescent="0.3">
      <c r="B31" s="54" t="str">
        <f>'Information och schema'!E$32</f>
        <v>Övning 3</v>
      </c>
      <c r="C31" s="55"/>
      <c r="D31" s="56">
        <f>('Information och schema'!F$32)-C31</f>
        <v>0</v>
      </c>
      <c r="E31" s="57"/>
      <c r="F31" s="58">
        <f>('Information och schema'!G$32)-E31</f>
        <v>0</v>
      </c>
      <c r="G31" s="55"/>
      <c r="H31" s="56">
        <f>('Information och schema'!F$32)-G31</f>
        <v>0</v>
      </c>
      <c r="I31" s="57"/>
      <c r="J31" s="58">
        <f>('Information och schema'!G$32)-I31</f>
        <v>0</v>
      </c>
      <c r="K31" s="55"/>
      <c r="L31" s="56">
        <f>('Information och schema'!F$32)-K31</f>
        <v>0</v>
      </c>
      <c r="M31" s="57"/>
      <c r="N31" s="58">
        <f>('Information och schema'!G$32)-M31</f>
        <v>0</v>
      </c>
      <c r="O31" s="55"/>
      <c r="P31" s="56">
        <f>('Information och schema'!F$32)-O31</f>
        <v>0</v>
      </c>
      <c r="Q31" s="57"/>
      <c r="R31" s="58">
        <f>('Information och schema'!G$32)-Q31</f>
        <v>0</v>
      </c>
      <c r="S31" s="55"/>
      <c r="T31" s="56">
        <f>('Information och schema'!F$32)-S31</f>
        <v>0</v>
      </c>
      <c r="U31" s="57"/>
      <c r="V31" s="58">
        <f>('Information och schema'!G$32)-U31</f>
        <v>0</v>
      </c>
      <c r="W31" s="55"/>
      <c r="X31" s="56">
        <f>('Information och schema'!F$32)-W31</f>
        <v>0</v>
      </c>
      <c r="Y31" s="57"/>
      <c r="Z31" s="58">
        <f>('Information och schema'!G$32)-Y31</f>
        <v>0</v>
      </c>
    </row>
    <row r="32" spans="2:30" s="11" customFormat="1" ht="45" customHeight="1" x14ac:dyDescent="0.25">
      <c r="B32" s="54" t="str">
        <f>'Information och schema'!E$33</f>
        <v>Övning 4</v>
      </c>
      <c r="C32" s="59"/>
      <c r="D32" s="56">
        <f>('Information och schema'!F$33)-C32</f>
        <v>0</v>
      </c>
      <c r="E32" s="60"/>
      <c r="F32" s="58">
        <f>('Information och schema'!G$33)-E32</f>
        <v>0</v>
      </c>
      <c r="G32" s="55"/>
      <c r="H32" s="56">
        <f>('Information och schema'!F$33)-G32</f>
        <v>0</v>
      </c>
      <c r="I32" s="57"/>
      <c r="J32" s="58">
        <f>('Information och schema'!G$33)-I32</f>
        <v>0</v>
      </c>
      <c r="K32" s="55"/>
      <c r="L32" s="56">
        <f>('Information och schema'!F$33)-K32</f>
        <v>0</v>
      </c>
      <c r="M32" s="57"/>
      <c r="N32" s="58">
        <f>('Information och schema'!G$33)-M32</f>
        <v>0</v>
      </c>
      <c r="O32" s="55"/>
      <c r="P32" s="56">
        <f>('Information och schema'!F$33)-O32</f>
        <v>0</v>
      </c>
      <c r="Q32" s="57"/>
      <c r="R32" s="58">
        <f>('Information och schema'!G$33)-Q32</f>
        <v>0</v>
      </c>
      <c r="S32" s="55"/>
      <c r="T32" s="56">
        <f>('Information och schema'!F$33)-S32</f>
        <v>0</v>
      </c>
      <c r="U32" s="57"/>
      <c r="V32" s="58">
        <f>('Information och schema'!G$33)-U32</f>
        <v>0</v>
      </c>
      <c r="W32" s="55"/>
      <c r="X32" s="56">
        <f>('Information och schema'!F$33)-W32</f>
        <v>0</v>
      </c>
      <c r="Y32" s="57"/>
      <c r="Z32" s="58">
        <f>('Information och schema'!G$33)-Y32</f>
        <v>0</v>
      </c>
      <c r="AA32" s="10"/>
      <c r="AB32" s="10"/>
      <c r="AC32" s="10"/>
      <c r="AD32" s="10"/>
    </row>
    <row r="33" spans="2:26" ht="45" customHeight="1" x14ac:dyDescent="0.3">
      <c r="B33" s="92" t="s">
        <v>38</v>
      </c>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2:26" ht="30" customHeight="1" x14ac:dyDescent="0.3">
      <c r="B34" s="5"/>
      <c r="C34" s="5"/>
      <c r="D34" s="5"/>
      <c r="E34" s="5"/>
      <c r="F34" s="5"/>
      <c r="G34" s="5"/>
      <c r="H34" s="5"/>
      <c r="I34" s="5"/>
      <c r="J34" s="5"/>
      <c r="K34" s="5"/>
      <c r="L34" s="5"/>
      <c r="M34" s="5"/>
      <c r="N34" s="5"/>
      <c r="O34" s="5"/>
      <c r="P34" s="5"/>
      <c r="Q34" s="5"/>
      <c r="R34" s="5"/>
      <c r="S34" s="5"/>
      <c r="T34" s="5"/>
      <c r="U34" s="5"/>
      <c r="V34" s="5"/>
      <c r="W34" s="5"/>
      <c r="X34" s="5"/>
      <c r="Y34" s="5"/>
      <c r="Z34" s="5"/>
    </row>
    <row r="35" spans="2:26" ht="30" customHeight="1" x14ac:dyDescent="0.3">
      <c r="C35"/>
      <c r="D35"/>
    </row>
    <row r="36" spans="2:26" ht="30" customHeight="1" x14ac:dyDescent="0.3">
      <c r="C36"/>
      <c r="D36"/>
    </row>
    <row r="37" spans="2:26" ht="30" customHeight="1" x14ac:dyDescent="0.3">
      <c r="C37"/>
      <c r="D37"/>
    </row>
    <row r="38" spans="2:26" ht="30" customHeight="1" x14ac:dyDescent="0.3">
      <c r="C38"/>
      <c r="D38"/>
    </row>
    <row r="39" spans="2:26" ht="30" customHeight="1" x14ac:dyDescent="0.3">
      <c r="C39"/>
      <c r="D39"/>
    </row>
    <row r="40" spans="2:26" ht="30" customHeight="1" x14ac:dyDescent="0.3">
      <c r="C40"/>
      <c r="D40"/>
    </row>
    <row r="41" spans="2:26" ht="30" customHeight="1" x14ac:dyDescent="0.3">
      <c r="C41"/>
      <c r="D41"/>
    </row>
    <row r="42" spans="2:26" ht="30" customHeight="1" x14ac:dyDescent="0.3">
      <c r="C42"/>
      <c r="D42"/>
    </row>
    <row r="43" spans="2:26" ht="30" customHeight="1" x14ac:dyDescent="0.3">
      <c r="C43"/>
      <c r="D43"/>
    </row>
    <row r="44" spans="2:26" ht="30" customHeight="1" x14ac:dyDescent="0.3">
      <c r="C44"/>
      <c r="D44"/>
    </row>
    <row r="45" spans="2:26" ht="30" customHeight="1" x14ac:dyDescent="0.3"/>
    <row r="46" spans="2:26" ht="30" customHeight="1" x14ac:dyDescent="0.3"/>
    <row r="47" spans="2:26" ht="30" customHeight="1" x14ac:dyDescent="0.3"/>
    <row r="48" spans="2:26"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row r="138" ht="30" customHeight="1" x14ac:dyDescent="0.3"/>
    <row r="139" ht="30" customHeight="1" x14ac:dyDescent="0.3"/>
    <row r="140" ht="30" customHeight="1" x14ac:dyDescent="0.3"/>
    <row r="141" ht="30" customHeight="1" x14ac:dyDescent="0.3"/>
    <row r="142" ht="30" customHeight="1" x14ac:dyDescent="0.3"/>
    <row r="143" ht="30" customHeight="1" x14ac:dyDescent="0.3"/>
    <row r="144" ht="30" customHeight="1" x14ac:dyDescent="0.3"/>
    <row r="145" ht="30" customHeight="1" x14ac:dyDescent="0.3"/>
    <row r="146" ht="30" customHeight="1" x14ac:dyDescent="0.3"/>
    <row r="147" ht="30" customHeight="1" x14ac:dyDescent="0.3"/>
    <row r="148" ht="30" customHeight="1" x14ac:dyDescent="0.3"/>
    <row r="149" ht="30" customHeight="1" x14ac:dyDescent="0.3"/>
    <row r="150" ht="30" customHeight="1" x14ac:dyDescent="0.3"/>
    <row r="151" ht="30" customHeight="1" x14ac:dyDescent="0.3"/>
    <row r="152" ht="30" customHeight="1" x14ac:dyDescent="0.3"/>
    <row r="153" ht="30" customHeight="1" x14ac:dyDescent="0.3"/>
    <row r="154" ht="30" customHeight="1" x14ac:dyDescent="0.3"/>
    <row r="155" ht="30" customHeight="1" x14ac:dyDescent="0.3"/>
    <row r="156" ht="30" customHeight="1" x14ac:dyDescent="0.3"/>
    <row r="157" ht="30" customHeight="1" x14ac:dyDescent="0.3"/>
    <row r="158" ht="30" customHeight="1" x14ac:dyDescent="0.3"/>
    <row r="159" ht="30" customHeight="1" x14ac:dyDescent="0.3"/>
    <row r="160" ht="30" customHeight="1" x14ac:dyDescent="0.3"/>
    <row r="161" ht="30" customHeight="1" x14ac:dyDescent="0.3"/>
    <row r="162" ht="30" customHeight="1" x14ac:dyDescent="0.3"/>
    <row r="163" ht="30" customHeight="1" x14ac:dyDescent="0.3"/>
    <row r="164" ht="30" customHeight="1" x14ac:dyDescent="0.3"/>
    <row r="165" ht="30" customHeight="1" x14ac:dyDescent="0.3"/>
    <row r="166" ht="30" customHeight="1" x14ac:dyDescent="0.3"/>
    <row r="167" ht="30" customHeight="1" x14ac:dyDescent="0.3"/>
    <row r="168" ht="30" customHeight="1" x14ac:dyDescent="0.3"/>
    <row r="169" ht="30" customHeight="1" x14ac:dyDescent="0.3"/>
    <row r="170" ht="30" customHeight="1" x14ac:dyDescent="0.3"/>
    <row r="171" ht="30" customHeight="1" x14ac:dyDescent="0.3"/>
    <row r="172" ht="30" customHeight="1" x14ac:dyDescent="0.3"/>
    <row r="173" ht="30" customHeight="1" x14ac:dyDescent="0.3"/>
    <row r="174" ht="30" customHeight="1" x14ac:dyDescent="0.3"/>
    <row r="175" ht="30" customHeight="1" x14ac:dyDescent="0.3"/>
    <row r="176" ht="30" customHeight="1" x14ac:dyDescent="0.3"/>
    <row r="177" ht="30" customHeight="1" x14ac:dyDescent="0.3"/>
    <row r="178" ht="30" customHeight="1" x14ac:dyDescent="0.3"/>
    <row r="179" ht="30" customHeight="1" x14ac:dyDescent="0.3"/>
    <row r="180" ht="30" customHeight="1" x14ac:dyDescent="0.3"/>
    <row r="181" ht="30" customHeight="1" x14ac:dyDescent="0.3"/>
    <row r="182" ht="30" customHeight="1" x14ac:dyDescent="0.3"/>
    <row r="183" ht="30" customHeight="1" x14ac:dyDescent="0.3"/>
    <row r="184" ht="30" customHeight="1" x14ac:dyDescent="0.3"/>
    <row r="185" ht="30" customHeight="1" x14ac:dyDescent="0.3"/>
    <row r="186" ht="30" customHeight="1" x14ac:dyDescent="0.3"/>
    <row r="187" ht="30" customHeight="1" x14ac:dyDescent="0.3"/>
    <row r="188" ht="30" customHeight="1" x14ac:dyDescent="0.3"/>
    <row r="189" ht="30" customHeight="1" x14ac:dyDescent="0.3"/>
    <row r="190" ht="30" customHeight="1" x14ac:dyDescent="0.3"/>
    <row r="191" ht="30" customHeight="1" x14ac:dyDescent="0.3"/>
    <row r="192" ht="30" customHeight="1" x14ac:dyDescent="0.3"/>
    <row r="193" ht="30" customHeight="1" x14ac:dyDescent="0.3"/>
    <row r="194" ht="30" customHeight="1" x14ac:dyDescent="0.3"/>
    <row r="195" ht="30" customHeight="1" x14ac:dyDescent="0.3"/>
    <row r="196" ht="30" customHeight="1" x14ac:dyDescent="0.3"/>
    <row r="197" ht="30" customHeight="1" x14ac:dyDescent="0.3"/>
    <row r="198" ht="30" customHeight="1" x14ac:dyDescent="0.3"/>
    <row r="199" ht="30" customHeight="1" x14ac:dyDescent="0.3"/>
    <row r="200" ht="30" customHeight="1" x14ac:dyDescent="0.3"/>
    <row r="201" ht="30" customHeight="1" x14ac:dyDescent="0.3"/>
    <row r="202" ht="30" customHeight="1" x14ac:dyDescent="0.3"/>
    <row r="203" ht="30" customHeight="1" x14ac:dyDescent="0.3"/>
    <row r="204" ht="30" customHeight="1" x14ac:dyDescent="0.3"/>
    <row r="205" ht="30" customHeight="1" x14ac:dyDescent="0.3"/>
    <row r="206" ht="30" customHeight="1" x14ac:dyDescent="0.3"/>
    <row r="207" ht="30" customHeight="1" x14ac:dyDescent="0.3"/>
    <row r="208" ht="30" customHeight="1" x14ac:dyDescent="0.3"/>
    <row r="209" ht="30" customHeight="1" x14ac:dyDescent="0.3"/>
    <row r="210" ht="30" customHeight="1" x14ac:dyDescent="0.3"/>
    <row r="211" ht="30" customHeight="1" x14ac:dyDescent="0.3"/>
    <row r="212" ht="30" customHeight="1" x14ac:dyDescent="0.3"/>
    <row r="213" ht="30" customHeight="1" x14ac:dyDescent="0.3"/>
    <row r="214" ht="30" customHeight="1" x14ac:dyDescent="0.3"/>
    <row r="215" ht="30" customHeight="1" x14ac:dyDescent="0.3"/>
    <row r="216" ht="30" customHeight="1" x14ac:dyDescent="0.3"/>
    <row r="217" ht="30" customHeight="1" x14ac:dyDescent="0.3"/>
    <row r="218" ht="30" customHeight="1" x14ac:dyDescent="0.3"/>
    <row r="219" ht="30" customHeight="1" x14ac:dyDescent="0.3"/>
    <row r="220" ht="30" customHeight="1" x14ac:dyDescent="0.3"/>
    <row r="221" ht="30" customHeight="1" x14ac:dyDescent="0.3"/>
    <row r="222" ht="30" customHeight="1" x14ac:dyDescent="0.3"/>
    <row r="223" ht="30" customHeight="1" x14ac:dyDescent="0.3"/>
    <row r="224" ht="30" customHeight="1" x14ac:dyDescent="0.3"/>
    <row r="225" ht="30" customHeight="1" x14ac:dyDescent="0.3"/>
    <row r="226" ht="30" customHeight="1" x14ac:dyDescent="0.3"/>
    <row r="227" ht="30" customHeight="1" x14ac:dyDescent="0.3"/>
    <row r="228" ht="30" customHeight="1" x14ac:dyDescent="0.3"/>
    <row r="229" ht="30" customHeight="1" x14ac:dyDescent="0.3"/>
    <row r="230" ht="30" customHeight="1" x14ac:dyDescent="0.3"/>
    <row r="231" ht="30" customHeight="1" x14ac:dyDescent="0.3"/>
    <row r="232" ht="30" customHeight="1" x14ac:dyDescent="0.3"/>
    <row r="233" ht="30" customHeight="1" x14ac:dyDescent="0.3"/>
    <row r="234" ht="30" customHeight="1" x14ac:dyDescent="0.3"/>
    <row r="235" ht="30" customHeight="1" x14ac:dyDescent="0.3"/>
    <row r="236" ht="30" customHeight="1" x14ac:dyDescent="0.3"/>
    <row r="237" ht="30" customHeight="1" x14ac:dyDescent="0.3"/>
    <row r="238" ht="30" customHeight="1" x14ac:dyDescent="0.3"/>
    <row r="239" ht="30" customHeight="1" x14ac:dyDescent="0.3"/>
    <row r="240" ht="30" customHeight="1" x14ac:dyDescent="0.3"/>
    <row r="241" ht="30" customHeight="1" x14ac:dyDescent="0.3"/>
    <row r="242" ht="30" customHeight="1" x14ac:dyDescent="0.3"/>
    <row r="243" ht="30" customHeight="1" x14ac:dyDescent="0.3"/>
    <row r="244" ht="30" customHeight="1" x14ac:dyDescent="0.3"/>
    <row r="245" ht="30" customHeight="1" x14ac:dyDescent="0.3"/>
    <row r="246" ht="30" customHeight="1" x14ac:dyDescent="0.3"/>
    <row r="247" ht="30" customHeight="1" x14ac:dyDescent="0.3"/>
    <row r="248" ht="30" customHeight="1" x14ac:dyDescent="0.3"/>
    <row r="249" ht="30" customHeight="1" x14ac:dyDescent="0.3"/>
    <row r="250" ht="30" customHeight="1" x14ac:dyDescent="0.3"/>
    <row r="251" ht="30" customHeight="1" x14ac:dyDescent="0.3"/>
    <row r="252" ht="30" customHeight="1" x14ac:dyDescent="0.3"/>
    <row r="253" ht="30" customHeight="1" x14ac:dyDescent="0.3"/>
    <row r="254" ht="30" customHeight="1" x14ac:dyDescent="0.3"/>
    <row r="255" ht="30" customHeight="1" x14ac:dyDescent="0.3"/>
    <row r="256" ht="30" customHeight="1" x14ac:dyDescent="0.3"/>
    <row r="257" ht="30" customHeight="1" x14ac:dyDescent="0.3"/>
    <row r="258" ht="30" customHeight="1" x14ac:dyDescent="0.3"/>
    <row r="259" ht="30" customHeight="1" x14ac:dyDescent="0.3"/>
    <row r="260" ht="30" customHeight="1" x14ac:dyDescent="0.3"/>
    <row r="261" ht="30" customHeight="1" x14ac:dyDescent="0.3"/>
    <row r="262" ht="30" customHeight="1" x14ac:dyDescent="0.3"/>
    <row r="263" ht="30" customHeight="1" x14ac:dyDescent="0.3"/>
    <row r="264" ht="30" customHeight="1" x14ac:dyDescent="0.3"/>
    <row r="265" ht="30" customHeight="1" x14ac:dyDescent="0.3"/>
    <row r="266" ht="30" customHeight="1" x14ac:dyDescent="0.3"/>
    <row r="267" ht="30" customHeight="1" x14ac:dyDescent="0.3"/>
    <row r="268" ht="30" customHeight="1" x14ac:dyDescent="0.3"/>
    <row r="269" ht="30" customHeight="1" x14ac:dyDescent="0.3"/>
    <row r="270" ht="30" customHeight="1" x14ac:dyDescent="0.3"/>
    <row r="271" ht="30" customHeight="1" x14ac:dyDescent="0.3"/>
    <row r="272" ht="30" customHeight="1" x14ac:dyDescent="0.3"/>
    <row r="273" ht="30" customHeight="1" x14ac:dyDescent="0.3"/>
    <row r="274" ht="30" customHeight="1" x14ac:dyDescent="0.3"/>
    <row r="275" ht="30" customHeight="1" x14ac:dyDescent="0.3"/>
    <row r="276" ht="30" customHeight="1" x14ac:dyDescent="0.3"/>
    <row r="277" ht="30" customHeight="1" x14ac:dyDescent="0.3"/>
    <row r="278" ht="30" customHeight="1" x14ac:dyDescent="0.3"/>
    <row r="279" ht="30" customHeight="1" x14ac:dyDescent="0.3"/>
    <row r="280" ht="30" customHeight="1" x14ac:dyDescent="0.3"/>
    <row r="281" ht="30" customHeight="1" x14ac:dyDescent="0.3"/>
    <row r="282" ht="30" customHeight="1" x14ac:dyDescent="0.3"/>
    <row r="283" ht="30" customHeight="1" x14ac:dyDescent="0.3"/>
    <row r="284" ht="30" customHeight="1" x14ac:dyDescent="0.3"/>
    <row r="285" ht="30" customHeight="1" x14ac:dyDescent="0.3"/>
    <row r="286" ht="30" customHeight="1" x14ac:dyDescent="0.3"/>
    <row r="287" ht="30" customHeight="1" x14ac:dyDescent="0.3"/>
    <row r="288" ht="30" customHeight="1" x14ac:dyDescent="0.3"/>
    <row r="289" ht="30" customHeight="1" x14ac:dyDescent="0.3"/>
    <row r="290" ht="30" customHeight="1" x14ac:dyDescent="0.3"/>
    <row r="291" ht="30" customHeight="1" x14ac:dyDescent="0.3"/>
    <row r="292" ht="30" customHeight="1" x14ac:dyDescent="0.3"/>
    <row r="293" ht="30" customHeight="1" x14ac:dyDescent="0.3"/>
    <row r="294" ht="30" customHeight="1" x14ac:dyDescent="0.3"/>
    <row r="295" ht="30" customHeight="1" x14ac:dyDescent="0.3"/>
    <row r="296" ht="30" customHeight="1" x14ac:dyDescent="0.3"/>
    <row r="297" ht="30" customHeight="1" x14ac:dyDescent="0.3"/>
    <row r="298" ht="30" customHeight="1" x14ac:dyDescent="0.3"/>
    <row r="299" ht="30" customHeight="1" x14ac:dyDescent="0.3"/>
    <row r="300" ht="30" customHeight="1" x14ac:dyDescent="0.3"/>
    <row r="301" ht="30" customHeight="1" x14ac:dyDescent="0.3"/>
    <row r="302" ht="30" customHeight="1" x14ac:dyDescent="0.3"/>
    <row r="303" ht="30" customHeight="1" x14ac:dyDescent="0.3"/>
    <row r="304" ht="30" customHeight="1" x14ac:dyDescent="0.3"/>
    <row r="305" ht="30" customHeight="1" x14ac:dyDescent="0.3"/>
    <row r="306" ht="30" customHeight="1" x14ac:dyDescent="0.3"/>
    <row r="307" ht="30" customHeight="1" x14ac:dyDescent="0.3"/>
    <row r="308" ht="30" customHeight="1" x14ac:dyDescent="0.3"/>
    <row r="309" ht="30" customHeight="1" x14ac:dyDescent="0.3"/>
    <row r="310" ht="30" customHeight="1" x14ac:dyDescent="0.3"/>
    <row r="311" ht="30" customHeight="1" x14ac:dyDescent="0.3"/>
    <row r="312" ht="30" customHeight="1" x14ac:dyDescent="0.3"/>
    <row r="313" ht="30" customHeight="1" x14ac:dyDescent="0.3"/>
    <row r="314" ht="30" customHeight="1" x14ac:dyDescent="0.3"/>
    <row r="315" ht="30" customHeight="1" x14ac:dyDescent="0.3"/>
    <row r="316" ht="30" customHeight="1" x14ac:dyDescent="0.3"/>
    <row r="317" ht="30" customHeight="1" x14ac:dyDescent="0.3"/>
    <row r="318" ht="30" customHeight="1" x14ac:dyDescent="0.3"/>
    <row r="319" ht="30" customHeight="1" x14ac:dyDescent="0.3"/>
    <row r="320" ht="30" customHeight="1" x14ac:dyDescent="0.3"/>
    <row r="321" ht="30" customHeight="1" x14ac:dyDescent="0.3"/>
    <row r="322" ht="30" customHeight="1" x14ac:dyDescent="0.3"/>
    <row r="323" ht="30" customHeight="1" x14ac:dyDescent="0.3"/>
    <row r="324" ht="30" customHeight="1" x14ac:dyDescent="0.3"/>
    <row r="325" ht="30" customHeight="1" x14ac:dyDescent="0.3"/>
    <row r="326" ht="30" customHeight="1" x14ac:dyDescent="0.3"/>
    <row r="327" ht="30" customHeight="1" x14ac:dyDescent="0.3"/>
    <row r="328" ht="30" customHeight="1" x14ac:dyDescent="0.3"/>
    <row r="329" ht="30" customHeight="1" x14ac:dyDescent="0.3"/>
    <row r="330" ht="30" customHeight="1" x14ac:dyDescent="0.3"/>
    <row r="331" ht="30" customHeight="1" x14ac:dyDescent="0.3"/>
    <row r="332" ht="30" customHeight="1" x14ac:dyDescent="0.3"/>
    <row r="333" ht="30" customHeight="1" x14ac:dyDescent="0.3"/>
    <row r="334" ht="30" customHeight="1" x14ac:dyDescent="0.3"/>
    <row r="335" ht="30" customHeight="1" x14ac:dyDescent="0.3"/>
    <row r="336" ht="30" customHeight="1" x14ac:dyDescent="0.3"/>
    <row r="337" ht="30" customHeight="1" x14ac:dyDescent="0.3"/>
    <row r="338" ht="30" customHeight="1" x14ac:dyDescent="0.3"/>
    <row r="339" ht="30" customHeight="1" x14ac:dyDescent="0.3"/>
    <row r="340" ht="30" customHeight="1" x14ac:dyDescent="0.3"/>
    <row r="341" ht="30" customHeight="1" x14ac:dyDescent="0.3"/>
    <row r="342" ht="30" customHeight="1" x14ac:dyDescent="0.3"/>
    <row r="343" ht="30" customHeight="1" x14ac:dyDescent="0.3"/>
    <row r="344" ht="30" customHeight="1" x14ac:dyDescent="0.3"/>
    <row r="345" ht="30" customHeight="1" x14ac:dyDescent="0.3"/>
    <row r="346" ht="30" customHeight="1" x14ac:dyDescent="0.3"/>
    <row r="347" ht="30" customHeight="1" x14ac:dyDescent="0.3"/>
    <row r="348" ht="30" customHeight="1" x14ac:dyDescent="0.3"/>
    <row r="349" ht="30" customHeight="1" x14ac:dyDescent="0.3"/>
    <row r="350" ht="30" customHeight="1" x14ac:dyDescent="0.3"/>
    <row r="351" ht="30" customHeight="1" x14ac:dyDescent="0.3"/>
    <row r="352" ht="30" customHeight="1" x14ac:dyDescent="0.3"/>
    <row r="353" ht="30" customHeight="1" x14ac:dyDescent="0.3"/>
    <row r="354" ht="30" customHeight="1" x14ac:dyDescent="0.3"/>
    <row r="355" ht="30" customHeight="1" x14ac:dyDescent="0.3"/>
    <row r="356" ht="30" customHeight="1" x14ac:dyDescent="0.3"/>
    <row r="357" ht="30" customHeight="1" x14ac:dyDescent="0.3"/>
    <row r="358" ht="30" customHeight="1" x14ac:dyDescent="0.3"/>
    <row r="359" ht="30" customHeight="1" x14ac:dyDescent="0.3"/>
    <row r="360" ht="30" customHeight="1" x14ac:dyDescent="0.3"/>
    <row r="361" ht="30" customHeight="1" x14ac:dyDescent="0.3"/>
    <row r="362" ht="30" customHeight="1" x14ac:dyDescent="0.3"/>
    <row r="363" ht="30" customHeight="1" x14ac:dyDescent="0.3"/>
    <row r="364" ht="30" customHeight="1" x14ac:dyDescent="0.3"/>
    <row r="365" ht="30" customHeight="1" x14ac:dyDescent="0.3"/>
    <row r="366" ht="30" customHeight="1" x14ac:dyDescent="0.3"/>
    <row r="367" ht="30" customHeight="1" x14ac:dyDescent="0.3"/>
    <row r="368" ht="30" customHeight="1" x14ac:dyDescent="0.3"/>
    <row r="369" ht="30" customHeight="1" x14ac:dyDescent="0.3"/>
    <row r="370" ht="30" customHeight="1" x14ac:dyDescent="0.3"/>
    <row r="371" ht="30" customHeight="1" x14ac:dyDescent="0.3"/>
    <row r="372" ht="30" customHeight="1" x14ac:dyDescent="0.3"/>
    <row r="373" ht="30" customHeight="1" x14ac:dyDescent="0.3"/>
    <row r="374" ht="30" customHeight="1" x14ac:dyDescent="0.3"/>
    <row r="375" ht="30" customHeight="1" x14ac:dyDescent="0.3"/>
    <row r="376" ht="30" customHeight="1" x14ac:dyDescent="0.3"/>
    <row r="377" ht="30" customHeight="1" x14ac:dyDescent="0.3"/>
    <row r="378" ht="30" customHeight="1" x14ac:dyDescent="0.3"/>
    <row r="379" ht="30" customHeight="1" x14ac:dyDescent="0.3"/>
    <row r="380" ht="30" customHeight="1" x14ac:dyDescent="0.3"/>
    <row r="381" ht="30" customHeight="1" x14ac:dyDescent="0.3"/>
    <row r="382" ht="30" customHeight="1" x14ac:dyDescent="0.3"/>
    <row r="383" ht="30" customHeight="1" x14ac:dyDescent="0.3"/>
    <row r="384" ht="30" customHeight="1" x14ac:dyDescent="0.3"/>
    <row r="385" ht="30" customHeight="1" x14ac:dyDescent="0.3"/>
    <row r="386" ht="30" customHeight="1" x14ac:dyDescent="0.3"/>
    <row r="387" ht="30" customHeight="1" x14ac:dyDescent="0.3"/>
    <row r="388" ht="30" customHeight="1" x14ac:dyDescent="0.3"/>
    <row r="389" ht="30" customHeight="1" x14ac:dyDescent="0.3"/>
    <row r="390" ht="30" customHeight="1" x14ac:dyDescent="0.3"/>
    <row r="391" ht="30" customHeight="1" x14ac:dyDescent="0.3"/>
    <row r="392" ht="30" customHeight="1" x14ac:dyDescent="0.3"/>
    <row r="393" ht="30" customHeight="1" x14ac:dyDescent="0.3"/>
    <row r="394" ht="30" customHeight="1" x14ac:dyDescent="0.3"/>
    <row r="395" ht="30" customHeight="1" x14ac:dyDescent="0.3"/>
    <row r="396" ht="30" customHeight="1" x14ac:dyDescent="0.3"/>
    <row r="397" ht="30" customHeight="1" x14ac:dyDescent="0.3"/>
    <row r="398" ht="30" customHeight="1" x14ac:dyDescent="0.3"/>
    <row r="399" ht="30" customHeight="1" x14ac:dyDescent="0.3"/>
    <row r="400" ht="30" customHeight="1" x14ac:dyDescent="0.3"/>
    <row r="401" ht="30" customHeight="1" x14ac:dyDescent="0.3"/>
    <row r="402" ht="30" customHeight="1" x14ac:dyDescent="0.3"/>
    <row r="403" ht="30" customHeight="1" x14ac:dyDescent="0.3"/>
    <row r="404" ht="30" customHeight="1" x14ac:dyDescent="0.3"/>
    <row r="405" ht="30" customHeight="1" x14ac:dyDescent="0.3"/>
    <row r="406" ht="30" customHeight="1" x14ac:dyDescent="0.3"/>
    <row r="407" ht="30" customHeight="1" x14ac:dyDescent="0.3"/>
    <row r="408" ht="30" customHeight="1" x14ac:dyDescent="0.3"/>
    <row r="409" ht="30" customHeight="1" x14ac:dyDescent="0.3"/>
    <row r="410" ht="30" customHeight="1" x14ac:dyDescent="0.3"/>
    <row r="411" ht="30" customHeight="1" x14ac:dyDescent="0.3"/>
    <row r="412" ht="30" customHeight="1" x14ac:dyDescent="0.3"/>
    <row r="413" ht="30" customHeight="1" x14ac:dyDescent="0.3"/>
    <row r="414" ht="30" customHeight="1" x14ac:dyDescent="0.3"/>
    <row r="415" ht="30" customHeight="1" x14ac:dyDescent="0.3"/>
    <row r="416" ht="30" customHeight="1" x14ac:dyDescent="0.3"/>
    <row r="417" ht="30" customHeight="1" x14ac:dyDescent="0.3"/>
    <row r="418" ht="30" customHeight="1" x14ac:dyDescent="0.3"/>
    <row r="419" ht="30" customHeight="1" x14ac:dyDescent="0.3"/>
    <row r="420" ht="30" customHeight="1" x14ac:dyDescent="0.3"/>
    <row r="421" ht="30" customHeight="1" x14ac:dyDescent="0.3"/>
    <row r="422" ht="30" customHeight="1" x14ac:dyDescent="0.3"/>
    <row r="423" ht="30" customHeight="1" x14ac:dyDescent="0.3"/>
    <row r="424" ht="30" customHeight="1" x14ac:dyDescent="0.3"/>
    <row r="425" ht="30" customHeight="1" x14ac:dyDescent="0.3"/>
    <row r="426" ht="30" customHeight="1" x14ac:dyDescent="0.3"/>
    <row r="427" ht="30" customHeight="1" x14ac:dyDescent="0.3"/>
    <row r="428" ht="30" customHeight="1" x14ac:dyDescent="0.3"/>
    <row r="429" ht="30" customHeight="1" x14ac:dyDescent="0.3"/>
    <row r="430" ht="30" customHeight="1" x14ac:dyDescent="0.3"/>
    <row r="431" ht="30" customHeight="1" x14ac:dyDescent="0.3"/>
    <row r="432" ht="30" customHeight="1" x14ac:dyDescent="0.3"/>
    <row r="433" ht="30" customHeight="1" x14ac:dyDescent="0.3"/>
    <row r="434" ht="30" customHeight="1" x14ac:dyDescent="0.3"/>
    <row r="435" ht="30" customHeight="1" x14ac:dyDescent="0.3"/>
    <row r="436" ht="30" customHeight="1" x14ac:dyDescent="0.3"/>
    <row r="437" ht="30" customHeight="1" x14ac:dyDescent="0.3"/>
    <row r="438" ht="30" customHeight="1" x14ac:dyDescent="0.3"/>
    <row r="439" ht="30" customHeight="1" x14ac:dyDescent="0.3"/>
    <row r="440" ht="30" customHeight="1" x14ac:dyDescent="0.3"/>
    <row r="441" ht="30" customHeight="1" x14ac:dyDescent="0.3"/>
    <row r="442" ht="30" customHeight="1" x14ac:dyDescent="0.3"/>
    <row r="443" ht="30" customHeight="1" x14ac:dyDescent="0.3"/>
    <row r="444" ht="30" customHeight="1" x14ac:dyDescent="0.3"/>
    <row r="445" ht="30" customHeight="1" x14ac:dyDescent="0.3"/>
    <row r="446" ht="30" customHeight="1" x14ac:dyDescent="0.3"/>
    <row r="447" ht="30" customHeight="1" x14ac:dyDescent="0.3"/>
    <row r="448" ht="30" customHeight="1" x14ac:dyDescent="0.3"/>
    <row r="449" ht="30" customHeight="1" x14ac:dyDescent="0.3"/>
    <row r="450" ht="30" customHeight="1" x14ac:dyDescent="0.3"/>
    <row r="451" ht="30" customHeight="1" x14ac:dyDescent="0.3"/>
    <row r="452" ht="30" customHeight="1" x14ac:dyDescent="0.3"/>
    <row r="453" ht="30" customHeight="1" x14ac:dyDescent="0.3"/>
    <row r="454" ht="30" customHeight="1" x14ac:dyDescent="0.3"/>
    <row r="455" ht="30" customHeight="1" x14ac:dyDescent="0.3"/>
    <row r="456" ht="30" customHeight="1" x14ac:dyDescent="0.3"/>
    <row r="457" ht="30" customHeight="1" x14ac:dyDescent="0.3"/>
    <row r="458" ht="30" customHeight="1" x14ac:dyDescent="0.3"/>
    <row r="459" ht="30" customHeight="1" x14ac:dyDescent="0.3"/>
    <row r="460" ht="30" customHeight="1" x14ac:dyDescent="0.3"/>
    <row r="461" ht="30" customHeight="1" x14ac:dyDescent="0.3"/>
    <row r="462" ht="30" customHeight="1" x14ac:dyDescent="0.3"/>
    <row r="463" ht="30" customHeight="1" x14ac:dyDescent="0.3"/>
    <row r="464" ht="30" customHeight="1" x14ac:dyDescent="0.3"/>
    <row r="465" ht="30" customHeight="1" x14ac:dyDescent="0.3"/>
    <row r="466" ht="30" customHeight="1" x14ac:dyDescent="0.3"/>
    <row r="467" ht="30" customHeight="1" x14ac:dyDescent="0.3"/>
    <row r="468" ht="30" customHeight="1" x14ac:dyDescent="0.3"/>
    <row r="469" ht="30" customHeight="1" x14ac:dyDescent="0.3"/>
    <row r="470" ht="30" customHeight="1" x14ac:dyDescent="0.3"/>
    <row r="471" ht="30" customHeight="1" x14ac:dyDescent="0.3"/>
    <row r="472" ht="30" customHeight="1" x14ac:dyDescent="0.3"/>
    <row r="473" ht="30" customHeight="1" x14ac:dyDescent="0.3"/>
    <row r="474" ht="30" customHeight="1" x14ac:dyDescent="0.3"/>
    <row r="475" ht="30" customHeight="1" x14ac:dyDescent="0.3"/>
    <row r="476" ht="30" customHeight="1" x14ac:dyDescent="0.3"/>
    <row r="477" ht="30" customHeight="1" x14ac:dyDescent="0.3"/>
    <row r="478" ht="30" customHeight="1" x14ac:dyDescent="0.3"/>
    <row r="479" ht="30" customHeight="1" x14ac:dyDescent="0.3"/>
    <row r="480" ht="30" customHeight="1" x14ac:dyDescent="0.3"/>
    <row r="481" ht="30" customHeight="1" x14ac:dyDescent="0.3"/>
    <row r="482" ht="30" customHeight="1" x14ac:dyDescent="0.3"/>
    <row r="483" ht="30" customHeight="1" x14ac:dyDescent="0.3"/>
    <row r="484" ht="30" customHeight="1" x14ac:dyDescent="0.3"/>
    <row r="485" ht="30" customHeight="1" x14ac:dyDescent="0.3"/>
    <row r="486" ht="30" customHeight="1" x14ac:dyDescent="0.3"/>
    <row r="487" ht="30" customHeight="1" x14ac:dyDescent="0.3"/>
    <row r="488" ht="30" customHeight="1" x14ac:dyDescent="0.3"/>
    <row r="489" ht="30" customHeight="1" x14ac:dyDescent="0.3"/>
    <row r="490" ht="30" customHeight="1" x14ac:dyDescent="0.3"/>
    <row r="491" ht="30" customHeight="1" x14ac:dyDescent="0.3"/>
    <row r="492" ht="30" customHeight="1" x14ac:dyDescent="0.3"/>
    <row r="493" ht="30" customHeight="1" x14ac:dyDescent="0.3"/>
    <row r="494" ht="30" customHeight="1" x14ac:dyDescent="0.3"/>
    <row r="495" ht="30" customHeight="1" x14ac:dyDescent="0.3"/>
    <row r="496" ht="30" customHeight="1" x14ac:dyDescent="0.3"/>
    <row r="497" ht="30" customHeight="1" x14ac:dyDescent="0.3"/>
    <row r="498" ht="30" customHeight="1" x14ac:dyDescent="0.3"/>
    <row r="499" ht="30" customHeight="1" x14ac:dyDescent="0.3"/>
    <row r="500" ht="30" customHeight="1" x14ac:dyDescent="0.3"/>
    <row r="501" ht="30" customHeight="1" x14ac:dyDescent="0.3"/>
    <row r="502" ht="30" customHeight="1" x14ac:dyDescent="0.3"/>
    <row r="503" ht="30" customHeight="1" x14ac:dyDescent="0.3"/>
    <row r="504" ht="30" customHeight="1" x14ac:dyDescent="0.3"/>
    <row r="505" ht="30" customHeight="1" x14ac:dyDescent="0.3"/>
    <row r="506" ht="30" customHeight="1" x14ac:dyDescent="0.3"/>
    <row r="507" ht="30" customHeight="1" x14ac:dyDescent="0.3"/>
    <row r="508" ht="30" customHeight="1" x14ac:dyDescent="0.3"/>
    <row r="509" ht="30" customHeight="1" x14ac:dyDescent="0.3"/>
    <row r="510" ht="30" customHeight="1" x14ac:dyDescent="0.3"/>
    <row r="511" ht="30" customHeight="1" x14ac:dyDescent="0.3"/>
    <row r="512" ht="30" customHeight="1" x14ac:dyDescent="0.3"/>
    <row r="513" ht="30" customHeight="1" x14ac:dyDescent="0.3"/>
    <row r="514" ht="30" customHeight="1" x14ac:dyDescent="0.3"/>
    <row r="515" ht="30" customHeight="1" x14ac:dyDescent="0.3"/>
    <row r="516" ht="30" customHeight="1" x14ac:dyDescent="0.3"/>
    <row r="517" ht="30" customHeight="1" x14ac:dyDescent="0.3"/>
    <row r="518" ht="30" customHeight="1" x14ac:dyDescent="0.3"/>
    <row r="519" ht="30" customHeight="1" x14ac:dyDescent="0.3"/>
    <row r="520" ht="30" customHeight="1" x14ac:dyDescent="0.3"/>
    <row r="521" ht="30" customHeight="1" x14ac:dyDescent="0.3"/>
    <row r="522" ht="30" customHeight="1" x14ac:dyDescent="0.3"/>
    <row r="523" ht="30" customHeight="1" x14ac:dyDescent="0.3"/>
    <row r="524" ht="30" customHeight="1" x14ac:dyDescent="0.3"/>
    <row r="525" ht="30" customHeight="1" x14ac:dyDescent="0.3"/>
    <row r="526" ht="30" customHeight="1" x14ac:dyDescent="0.3"/>
    <row r="527" ht="30" customHeight="1" x14ac:dyDescent="0.3"/>
    <row r="528" ht="30" customHeight="1" x14ac:dyDescent="0.3"/>
    <row r="529" ht="30" customHeight="1" x14ac:dyDescent="0.3"/>
    <row r="530" ht="30" customHeight="1" x14ac:dyDescent="0.3"/>
    <row r="531" ht="30" customHeight="1" x14ac:dyDescent="0.3"/>
    <row r="532" ht="30" customHeight="1" x14ac:dyDescent="0.3"/>
    <row r="533" ht="30" customHeight="1" x14ac:dyDescent="0.3"/>
    <row r="534" ht="30" customHeight="1" x14ac:dyDescent="0.3"/>
    <row r="535" ht="30" customHeight="1" x14ac:dyDescent="0.3"/>
    <row r="536" ht="30" customHeight="1" x14ac:dyDescent="0.3"/>
    <row r="537" ht="30" customHeight="1" x14ac:dyDescent="0.3"/>
    <row r="538" ht="30" customHeight="1" x14ac:dyDescent="0.3"/>
    <row r="539" ht="30" customHeight="1" x14ac:dyDescent="0.3"/>
    <row r="540" ht="30" customHeight="1" x14ac:dyDescent="0.3"/>
    <row r="541" ht="30" customHeight="1" x14ac:dyDescent="0.3"/>
    <row r="542" ht="30" customHeight="1" x14ac:dyDescent="0.3"/>
    <row r="543" ht="30" customHeight="1" x14ac:dyDescent="0.3"/>
    <row r="544" ht="30" customHeight="1" x14ac:dyDescent="0.3"/>
    <row r="545" ht="30" customHeight="1" x14ac:dyDescent="0.3"/>
    <row r="546" ht="30" customHeight="1" x14ac:dyDescent="0.3"/>
    <row r="547" ht="30" customHeight="1" x14ac:dyDescent="0.3"/>
    <row r="548" ht="30" customHeight="1" x14ac:dyDescent="0.3"/>
    <row r="549" ht="30" customHeight="1" x14ac:dyDescent="0.3"/>
    <row r="550" ht="30" customHeight="1" x14ac:dyDescent="0.3"/>
    <row r="551" ht="30" customHeight="1" x14ac:dyDescent="0.3"/>
    <row r="552" ht="30" customHeight="1" x14ac:dyDescent="0.3"/>
    <row r="553" ht="30" customHeight="1" x14ac:dyDescent="0.3"/>
    <row r="554" ht="30" customHeight="1" x14ac:dyDescent="0.3"/>
    <row r="555" ht="30" customHeight="1" x14ac:dyDescent="0.3"/>
    <row r="556" ht="30" customHeight="1" x14ac:dyDescent="0.3"/>
    <row r="557" ht="30" customHeight="1" x14ac:dyDescent="0.3"/>
    <row r="558" ht="30" customHeight="1" x14ac:dyDescent="0.3"/>
    <row r="559" ht="30" customHeight="1" x14ac:dyDescent="0.3"/>
    <row r="560" ht="30" customHeight="1" x14ac:dyDescent="0.3"/>
    <row r="561" ht="30" customHeight="1" x14ac:dyDescent="0.3"/>
    <row r="562" ht="30" customHeight="1" x14ac:dyDescent="0.3"/>
    <row r="563" ht="30" customHeight="1" x14ac:dyDescent="0.3"/>
    <row r="564" ht="30" customHeight="1" x14ac:dyDescent="0.3"/>
    <row r="565" ht="30" customHeight="1" x14ac:dyDescent="0.3"/>
    <row r="566" ht="30" customHeight="1" x14ac:dyDescent="0.3"/>
    <row r="567" ht="30" customHeight="1" x14ac:dyDescent="0.3"/>
    <row r="568" ht="30" customHeight="1" x14ac:dyDescent="0.3"/>
    <row r="569" ht="30" customHeight="1" x14ac:dyDescent="0.3"/>
    <row r="570" ht="30" customHeight="1" x14ac:dyDescent="0.3"/>
    <row r="571" ht="30" customHeight="1" x14ac:dyDescent="0.3"/>
    <row r="572" ht="30" customHeight="1" x14ac:dyDescent="0.3"/>
    <row r="573" ht="30" customHeight="1" x14ac:dyDescent="0.3"/>
    <row r="574" ht="30" customHeight="1" x14ac:dyDescent="0.3"/>
    <row r="575" ht="30" customHeight="1" x14ac:dyDescent="0.3"/>
    <row r="576" ht="30" customHeight="1" x14ac:dyDescent="0.3"/>
    <row r="577" ht="30" customHeight="1" x14ac:dyDescent="0.3"/>
    <row r="578" ht="30" customHeight="1" x14ac:dyDescent="0.3"/>
    <row r="579" ht="30" customHeight="1" x14ac:dyDescent="0.3"/>
    <row r="580" ht="30" customHeight="1" x14ac:dyDescent="0.3"/>
    <row r="581" ht="30" customHeight="1" x14ac:dyDescent="0.3"/>
    <row r="582" ht="30" customHeight="1" x14ac:dyDescent="0.3"/>
    <row r="583" ht="30" customHeight="1" x14ac:dyDescent="0.3"/>
    <row r="584" ht="30" customHeight="1" x14ac:dyDescent="0.3"/>
    <row r="585" ht="30" customHeight="1" x14ac:dyDescent="0.3"/>
    <row r="586" ht="30" customHeight="1" x14ac:dyDescent="0.3"/>
    <row r="587" ht="30" customHeight="1" x14ac:dyDescent="0.3"/>
    <row r="588" ht="30" customHeight="1" x14ac:dyDescent="0.3"/>
    <row r="589" ht="30" customHeight="1" x14ac:dyDescent="0.3"/>
    <row r="590" ht="30" customHeight="1" x14ac:dyDescent="0.3"/>
    <row r="591" ht="30" customHeight="1" x14ac:dyDescent="0.3"/>
    <row r="592" ht="30" customHeight="1" x14ac:dyDescent="0.3"/>
    <row r="593" ht="30" customHeight="1" x14ac:dyDescent="0.3"/>
    <row r="594" ht="30" customHeight="1" x14ac:dyDescent="0.3"/>
    <row r="595" ht="30" customHeight="1" x14ac:dyDescent="0.3"/>
    <row r="596" ht="30" customHeight="1" x14ac:dyDescent="0.3"/>
    <row r="597" ht="30" customHeight="1" x14ac:dyDescent="0.3"/>
    <row r="598" ht="30" customHeight="1" x14ac:dyDescent="0.3"/>
    <row r="599" ht="30" customHeight="1" x14ac:dyDescent="0.3"/>
    <row r="600" ht="30" customHeight="1" x14ac:dyDescent="0.3"/>
    <row r="601" ht="30" customHeight="1" x14ac:dyDescent="0.3"/>
    <row r="602" ht="30" customHeight="1" x14ac:dyDescent="0.3"/>
    <row r="603" ht="30" customHeight="1" x14ac:dyDescent="0.3"/>
    <row r="604" ht="30" customHeight="1" x14ac:dyDescent="0.3"/>
    <row r="605" ht="30" customHeight="1" x14ac:dyDescent="0.3"/>
    <row r="606" ht="30" customHeight="1" x14ac:dyDescent="0.3"/>
    <row r="607" ht="30" customHeight="1" x14ac:dyDescent="0.3"/>
    <row r="608" ht="30" customHeight="1" x14ac:dyDescent="0.3"/>
    <row r="609" ht="30" customHeight="1" x14ac:dyDescent="0.3"/>
    <row r="610" ht="30" customHeight="1" x14ac:dyDescent="0.3"/>
    <row r="611" ht="30" customHeight="1" x14ac:dyDescent="0.3"/>
    <row r="612" ht="30" customHeight="1" x14ac:dyDescent="0.3"/>
    <row r="613" ht="30" customHeight="1" x14ac:dyDescent="0.3"/>
    <row r="614" ht="30" customHeight="1" x14ac:dyDescent="0.3"/>
    <row r="615" ht="30" customHeight="1" x14ac:dyDescent="0.3"/>
    <row r="616" ht="30" customHeight="1" x14ac:dyDescent="0.3"/>
    <row r="617" ht="30" customHeight="1" x14ac:dyDescent="0.3"/>
    <row r="618" ht="30" customHeight="1" x14ac:dyDescent="0.3"/>
    <row r="619" ht="30" customHeight="1" x14ac:dyDescent="0.3"/>
    <row r="620" ht="30" customHeight="1" x14ac:dyDescent="0.3"/>
    <row r="621" ht="30" customHeight="1" x14ac:dyDescent="0.3"/>
    <row r="622" ht="30" customHeight="1" x14ac:dyDescent="0.3"/>
    <row r="623" ht="30" customHeight="1" x14ac:dyDescent="0.3"/>
    <row r="624" ht="30" customHeight="1" x14ac:dyDescent="0.3"/>
    <row r="625" ht="30" customHeight="1" x14ac:dyDescent="0.3"/>
    <row r="626" ht="30" customHeight="1" x14ac:dyDescent="0.3"/>
    <row r="627" ht="30" customHeight="1" x14ac:dyDescent="0.3"/>
    <row r="628" ht="30" customHeight="1" x14ac:dyDescent="0.3"/>
    <row r="629" ht="30" customHeight="1" x14ac:dyDescent="0.3"/>
    <row r="630" ht="30" customHeight="1" x14ac:dyDescent="0.3"/>
    <row r="631" ht="30" customHeight="1" x14ac:dyDescent="0.3"/>
    <row r="632" ht="30" customHeight="1" x14ac:dyDescent="0.3"/>
    <row r="633" ht="30" customHeight="1" x14ac:dyDescent="0.3"/>
    <row r="634" ht="30" customHeight="1" x14ac:dyDescent="0.3"/>
    <row r="635" ht="30" customHeight="1" x14ac:dyDescent="0.3"/>
    <row r="636" ht="30" customHeight="1" x14ac:dyDescent="0.3"/>
    <row r="637" ht="30" customHeight="1" x14ac:dyDescent="0.3"/>
    <row r="638" ht="30" customHeight="1" x14ac:dyDescent="0.3"/>
    <row r="639" ht="30" customHeight="1" x14ac:dyDescent="0.3"/>
    <row r="640" ht="30" customHeight="1" x14ac:dyDescent="0.3"/>
    <row r="641" ht="30" customHeight="1" x14ac:dyDescent="0.3"/>
    <row r="642" ht="30" customHeight="1" x14ac:dyDescent="0.3"/>
    <row r="643" ht="30" customHeight="1" x14ac:dyDescent="0.3"/>
  </sheetData>
  <dataConsolidate/>
  <mergeCells count="21">
    <mergeCell ref="B33:Z33"/>
    <mergeCell ref="S7:V7"/>
    <mergeCell ref="B2:Z2"/>
    <mergeCell ref="C3:D3"/>
    <mergeCell ref="F3:G3"/>
    <mergeCell ref="B3:B5"/>
    <mergeCell ref="C6:Z6"/>
    <mergeCell ref="D5:H5"/>
    <mergeCell ref="J5:N5"/>
    <mergeCell ref="P5:Z5"/>
    <mergeCell ref="W7:Z7"/>
    <mergeCell ref="C8:F8"/>
    <mergeCell ref="G8:J8"/>
    <mergeCell ref="K8:N8"/>
    <mergeCell ref="O8:R8"/>
    <mergeCell ref="S8:V8"/>
    <mergeCell ref="W8:Z8"/>
    <mergeCell ref="C7:F7"/>
    <mergeCell ref="G7:J7"/>
    <mergeCell ref="K7:N7"/>
    <mergeCell ref="O7:R7"/>
  </mergeCells>
  <dataValidations count="28">
    <dataValidation allowBlank="1" showInputMessage="1" showErrorMessage="1" prompt="Håll koll på din träningsplan i det här kalkylbladet. Ange information i tabellerna Uppvärmningsspårning, Styrkespårning, Konditionsspårning och Nedvarvningsspårning. Förklaringar finns i cellerna C4 till P4 och tips i cell C5 och B32" sqref="A2" xr:uid="{3AF3DDCB-A34E-45C6-A431-733AB3B293C8}"/>
    <dataValidation allowBlank="1" showInputMessage="1" showErrorMessage="1" prompt="Kalkylbladets rubrik finns i den här cellen. Etiketten Vecka 1 finns i cellen nedan. Perioden Vecka 1 uppdateras automatiskt i cell C2 och F2, och Datum i cellerna C7 till W7" sqref="B2:Z2" xr:uid="{939A8144-F04D-4E20-89AF-089DB064BBF3}"/>
    <dataValidation allowBlank="1" showInputMessage="1" showErrorMessage="1" prompt="Startdatum för Vecka 1 uppdateras automatiskt i den här cellen " sqref="C3:D3" xr:uid="{9BCBC0E2-D3F1-4388-9B0B-C3775E2F3647}"/>
    <dataValidation allowBlank="1" showInputMessage="1" showErrorMessage="1" prompt="Slutdatum för Vecka 1 uppdateras automatiskt i den här cellen. Etiketten Förklaringar finns i cellen nedan" sqref="F3:G3" xr:uid="{54A5C14E-F727-4F09-AE1E-1A7E543D358E}"/>
    <dataValidation allowBlank="1" showInputMessage="1" showErrorMessage="1" prompt="Förklaringar finns i cellerna nedan, tips finns i cell C5 och dagar i cellerna C6 till W6" sqref="C4:Z4" xr:uid="{C22E6FC2-B776-41F3-85AB-C1535E3DDF46}"/>
    <dataValidation allowBlank="1" showInputMessage="1" showErrorMessage="1" prompt="Dagar finns i den här raden, i cellerna C6 till W6" sqref="B7" xr:uid="{136BF825-FCFD-4DE6-B4CA-D50385F4B5FF}"/>
    <dataValidation allowBlank="1" showInputMessage="1" showErrorMessage="1" prompt="Datum uppdateras automatiskt i den här raden, i cellerna C7 till W7" sqref="B8" xr:uid="{EC55F9C0-3F77-4961-B316-8D37FB9954DA}"/>
    <dataValidation allowBlank="1" showInputMessage="1" showErrorMessage="1" prompt="Tabellen Uppvärmningsspårning som börjar i cell B9, tabellen Styrkespårning som börjar i cell B15, tabellen Konditionsspårning som börjar i cell B21 och tabellen Nedvarvningsspårning som börjar i cell B27 uppdateras automatiskt" sqref="W8:Z8" xr:uid="{CB6B8BC4-A143-4A94-B696-4C0FD0AAFB18}"/>
    <dataValidation allowBlank="1" showInputMessage="1" showErrorMessage="1" prompt="Ange information i tabellen Uppvärmningsspårning nedan" sqref="B9" xr:uid="{A46E3217-570C-4899-86E2-A615563506F1}"/>
    <dataValidation allowBlank="1" showInputMessage="1" showErrorMessage="1" prompt="Siffran för uppvärmning uppdateras automatiskt i den här kolumnen under den här rubriken" sqref="B10" xr:uid="{7189294F-0DCD-4B5F-BED3-70404221F66A}"/>
    <dataValidation allowBlank="1" showInputMessage="1" showErrorMessage="1" prompt="Ange antal upprepningar för dag 1 i den här kolumnen under den här rubriken" sqref="C10 C16 C22 C28" xr:uid="{F6317AF9-DF7E-46C4-A5D6-5016EA7C55B2}"/>
    <dataValidation allowBlank="1" showInputMessage="1" showErrorMessage="1" prompt="Skillnaden beräknas automatiskt i den här kolumnen under den här rubriken" sqref="D10 D16 D22 D28 F10 F16 F22 F28 H10 H16 H22 H28 J10 J16 J22 J28 L10 L16 L22 L28 N10 N16 N22 N28 P10 P16 P22 P28 R10 R16 R22 R28 T10 T16 T22 T28 V10 V16 V22 V28 X10 X16 X22 X28 Z10 Z16 Z22 Z28" xr:uid="{14135A99-7D62-48F7-A4FE-5E1E110DC6FF}"/>
    <dataValidation allowBlank="1" showInputMessage="1" showErrorMessage="1" prompt="Ange vikter för dag 1 i den här kolumnen under den här rubriken" sqref="E10 E16 E22 E28" xr:uid="{B92C4F74-C487-4FBD-99A9-927326B0F954}"/>
    <dataValidation allowBlank="1" showInputMessage="1" showErrorMessage="1" prompt="Ange antal upprepningar för dag 2 i den här kolumnen under den här rubriken" sqref="G10 G16 G22 G28" xr:uid="{063AC65B-0E02-41E6-8C37-4D14B8C71E2E}"/>
    <dataValidation allowBlank="1" showInputMessage="1" showErrorMessage="1" prompt="Ange vikter för dag 2 i den här kolumnen under den här rubriken" sqref="I10 I16 I22 I28" xr:uid="{C0AB7CF7-580E-46AE-B29D-8427CC5C2D4A}"/>
    <dataValidation allowBlank="1" showInputMessage="1" showErrorMessage="1" prompt="Ange antal upprepningar för dag 3 i den här kolumnen under den här rubriken" sqref="K10 K16 K22 K28" xr:uid="{E7C38437-1157-48C5-B2E0-48A11337B9A2}"/>
    <dataValidation allowBlank="1" showInputMessage="1" showErrorMessage="1" prompt="Ange vikter för dag 3 i den här kolumnen under den här rubriken" sqref="M10 M16 M22 M28" xr:uid="{D9D404B5-3284-4742-81AF-219F20FB3D89}"/>
    <dataValidation allowBlank="1" showInputMessage="1" showErrorMessage="1" prompt="Ange antal upprepningar för dag 4 i den här kolumnen under den här rubriken" sqref="O10 O16 O22 O28" xr:uid="{7566ED88-7AD3-44F8-AC9A-29FD1EEF3CF9}"/>
    <dataValidation allowBlank="1" showInputMessage="1" showErrorMessage="1" prompt="Ange vikter för dag 4 i den här kolumnen under den här rubriken" sqref="Q10 Q16 Q22 Q28" xr:uid="{5D63F389-E7F1-4E0E-8DAF-2FF0F3C2A5DA}"/>
    <dataValidation allowBlank="1" showInputMessage="1" showErrorMessage="1" prompt="Ange antal upprepningar för dag 5 i den här kolumnen under den här rubriken" sqref="S10 S16 S22 S28" xr:uid="{A73886F9-86BE-4DC6-9BA5-7B55C9438F82}"/>
    <dataValidation allowBlank="1" showInputMessage="1" showErrorMessage="1" prompt="Ange vikter för dag 5 i den här kolumnen under den här rubriken" sqref="U10 U16 U22 U28" xr:uid="{10A6323D-B4FD-44E2-8B63-CCE0AADADBE9}"/>
    <dataValidation allowBlank="1" showInputMessage="1" showErrorMessage="1" prompt="Ange antal upprepningar för dag 6 i den här kolumnen under den här rubriken" sqref="W10 W16 W22 W28" xr:uid="{81E097AB-D391-44E6-B50A-9754F8414209}"/>
    <dataValidation allowBlank="1" showInputMessage="1" showErrorMessage="1" prompt="Ange vikter för dag 6 i den här kolumnen under den här rubriken" sqref="Y10 Y16 Y22 Y28" xr:uid="{C5D5A8C7-668B-414D-B60B-931EAF8B52BD}"/>
    <dataValidation allowBlank="1" showInputMessage="1" showErrorMessage="1" prompt="Ange information i tabellen Styrkespårning nedan" sqref="B15" xr:uid="{D13D8218-47D7-42B8-BB55-CAF85B6B260C}"/>
    <dataValidation allowBlank="1" showInputMessage="1" showErrorMessage="1" prompt="Siffran för styrka uppdateras automatiskt i den här kolumnen under den här rubriken" sqref="B16" xr:uid="{1A4AA4C1-BF0D-4B16-B3BC-767B559CBB31}"/>
    <dataValidation allowBlank="1" showInputMessage="1" showErrorMessage="1" prompt="Ange information i tabellen Konditionsspårning nedan" sqref="B21" xr:uid="{793D03FD-AAD5-4C1F-9F96-F5137B47C6EA}"/>
    <dataValidation allowBlank="1" showInputMessage="1" showErrorMessage="1" prompt="Siffran för kondition uppdateras automatiskt i den här kolumnen under den här rubriken" sqref="B22" xr:uid="{4E81A0BE-B2F2-4D50-BF76-16109DACDAD3}"/>
    <dataValidation allowBlank="1" showInputMessage="1" showErrorMessage="1" prompt="Siffran för nedvarvning uppdateras automatiskt i den här kolumnen under den här rubriken" sqref="B28" xr:uid="{F0F7B0C9-B32A-4079-99A8-FFBA12A1AB18}"/>
  </dataValidations>
  <pageMargins left="0.7" right="0.7" top="0.75" bottom="0.75" header="0.3" footer="0.3"/>
  <pageSetup paperSize="9" scale="45" orientation="landscape" horizontalDpi="1200" verticalDpi="1200" r:id="rId1"/>
  <drawing r:id="rId2"/>
  <tableParts count="4">
    <tablePart r:id="rId3"/>
    <tablePart r:id="rId4"/>
    <tablePart r:id="rId5"/>
    <tablePart r:id="rId6"/>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04ECAE85-CD15-4585-B682-604649B66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FD9FCC84-568C-4CEC-AB90-2781EBDBA54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6FE09C88-1538-48B7-931E-A9A6324E7D52}">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TM16410108</ap:Template>
  <ap:DocSecurity>0</ap:DocSecurity>
  <ap:ScaleCrop>false</ap:ScaleCrop>
  <ap:HeadingPairs>
    <vt:vector baseType="variant" size="2">
      <vt:variant>
        <vt:lpstr>Kalkylblad</vt:lpstr>
      </vt:variant>
      <vt:variant>
        <vt:i4>2</vt:i4>
      </vt:variant>
    </vt:vector>
  </ap:HeadingPairs>
  <ap:TitlesOfParts>
    <vt:vector baseType="lpstr" size="2">
      <vt:lpstr>Information och schema</vt:lpstr>
      <vt:lpstr>Programspårning</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2022-11-10T07:59:46Z</dcterms:created>
  <dcterms:modified xsi:type="dcterms:W3CDTF">2022-12-07T10:27:12Z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