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Sammanfattning" sheetId="1" r:id="rId1"/>
    <sheet name="Utgift" sheetId="2" r:id="rId2"/>
  </sheets>
  <definedNames>
    <definedName name="RadRubrikRegion1..O4">Sammanfattning!$B$2</definedName>
    <definedName name="Rubrik1">Inkomst[[#Headers],[Kategori]]</definedName>
    <definedName name="Rubrik2">Utgifter[[#Headers],[Kategori]]</definedName>
    <definedName name="_xlnm.Print_Titles" localSheetId="0">Sammanfattning!$2:$2</definedName>
    <definedName name="_xlnm.Print_Titles" localSheetId="1">Utgift!$2:$3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<sst xmlns="http://schemas.openxmlformats.org/spreadsheetml/2006/main" count="69" uniqueCount="40">
  <si>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Personlig budget</t>
  </si>
  <si>
    <t>Summa utgifter</t>
  </si>
  <si>
    <t>Underskott/överskott</t>
  </si>
  <si>
    <t>Inkomst</t>
  </si>
  <si>
    <t>Kategori</t>
  </si>
  <si>
    <t>Lön</t>
  </si>
  <si>
    <t>Ränta/utdelningar</t>
  </si>
  <si>
    <t>Diverse</t>
  </si>
  <si>
    <t>Summa</t>
  </si>
  <si>
    <t>Jan</t>
  </si>
  <si>
    <t>Feb</t>
  </si>
  <si>
    <t>Mars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</si>
  <si>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</si>
  <si>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</si>
  <si>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</si>
  <si>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</si>
  <si>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</si>
  <si>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</si>
  <si>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</si>
  <si>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</si>
  <si>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</si>
  <si>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>År</t>
  </si>
  <si>
    <t>Utgifter</t>
  </si>
  <si>
    <t>Hemförsäkring</t>
  </si>
  <si>
    <t>Vardagsutgifter</t>
  </si>
  <si>
    <t>Transport</t>
  </si>
  <si>
    <t>Nöjen</t>
  </si>
  <si>
    <t>Sjukförsäkring</t>
  </si>
  <si>
    <t>Semestrar</t>
  </si>
  <si>
    <t>Rekreation</t>
  </si>
  <si>
    <t>Avgifter/prenumerationer</t>
  </si>
  <si>
    <t>Underkategori</t>
  </si>
  <si>
    <t>Avbetalning/hyra</t>
  </si>
  <si>
    <t xml:space="preserve">Matvaror </t>
  </si>
  <si>
    <t>Bensin/bränsle</t>
  </si>
  <si>
    <t>Kabel-TV</t>
  </si>
  <si>
    <t>Friskvårdskostnader</t>
  </si>
  <si>
    <t>Flygbiljetter</t>
  </si>
  <si>
    <t>Gymavgifter</t>
  </si>
  <si>
    <t>Tidskrifter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</si>
</sst>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\ &quot;kr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Border="0" applyAlignment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">
    <xf numFmtId="0" fontId="0" fillId="0" borderId="0" xfId="0">
      <alignment vertical="center" wrapText="1"/>
    </xf>
    <xf numFmtId="166" fontId="6" fillId="0" borderId="3" xfId="6">
      <alignment vertical="center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9" fillId="0" borderId="0" xfId="7" applyFont="1" applyFill="1" applyBorder="1" applyAlignment="1">
      <alignment vertical="center" wrapText="1"/>
    </xf>
    <xf numFmtId="166" fontId="9" fillId="0" borderId="3" xfId="6" applyFont="1" applyFill="1">
      <alignment vertical="center"/>
    </xf>
    <xf numFmtId="166" fontId="0" fillId="0" borderId="0" xfId="0" applyNumberFormat="1">
      <alignment vertical="center" wrapText="1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3" builtinId="10" customBuiltin="1"/>
    <cellStyle name="Belopp" xfId="7" xr:uid="{00000000-0005-0000-0000-000000000000}"/>
    <cellStyle name="Beräkning" xfId="19" builtinId="22" customBuiltin="1"/>
    <cellStyle name="Bra" xfId="14" builtinId="26" customBuiltin="1"/>
    <cellStyle name="Dekorfärg1" xfId="24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5" builtinId="27" customBuiltin="1"/>
    <cellStyle name="Förklarande text" xfId="8" builtinId="53" customBuiltin="1"/>
    <cellStyle name="Indata" xfId="17" builtinId="20" customBuiltin="1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Procent" xfId="13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6" builtinId="25" customBuiltin="1"/>
    <cellStyle name="Tusental" xfId="9" builtinId="3" customBuiltin="1"/>
    <cellStyle name="Tusental [0]" xfId="10" builtinId="6" customBuiltin="1"/>
    <cellStyle name="Utdata" xfId="18" builtinId="21" customBuiltin="1"/>
    <cellStyle name="Valuta" xfId="11" builtinId="4" customBuiltin="1"/>
    <cellStyle name="Valuta [0]" xfId="12" builtinId="7" customBuiltin="1"/>
    <cellStyle name="Varningstext" xfId="22" builtinId="11" customBuiltin="1"/>
  </cellStyles>
  <dxfs count="3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secondRowStripe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komst" displayName="Inkomst" ref="B6:O10" totalsRowCount="1" headerRowBorderDxfId="32" headerRowCellStyle="Normal" dataCellStyle="Normal" totalsRowCellStyle="Normal">
  <autoFilter ref="B6:O9" xr:uid="{00000000-0009-0000-0100-000002000000}"/>
  <tableColumns count="14">
    <tableColumn id="1" xr3:uid="{00000000-0010-0000-0000-000001000000}" name="Kategori" totalsRowLabel="Summa"/>
    <tableColumn id="2" xr3:uid="{00000000-0010-0000-0000-000002000000}" name="Jan" totalsRowFunction="sum" totalsRowDxfId="31" dataCellStyle="Belopp"/>
    <tableColumn id="3" xr3:uid="{00000000-0010-0000-0000-000003000000}" name="Feb" totalsRowFunction="sum" totalsRowDxfId="30" dataCellStyle="Belopp"/>
    <tableColumn id="4" xr3:uid="{00000000-0010-0000-0000-000004000000}" name="Mars" totalsRowFunction="sum" totalsRowDxfId="29" dataCellStyle="Belopp"/>
    <tableColumn id="5" xr3:uid="{00000000-0010-0000-0000-000005000000}" name="April" totalsRowFunction="sum" totalsRowDxfId="28" dataCellStyle="Belopp"/>
    <tableColumn id="6" xr3:uid="{00000000-0010-0000-0000-000006000000}" name="Maj" totalsRowFunction="sum" totalsRowDxfId="27" dataCellStyle="Belopp"/>
    <tableColumn id="7" xr3:uid="{00000000-0010-0000-0000-000007000000}" name="Juni" totalsRowFunction="sum" totalsRowDxfId="26" dataCellStyle="Belopp"/>
    <tableColumn id="8" xr3:uid="{00000000-0010-0000-0000-000008000000}" name="Juli" totalsRowFunction="sum" totalsRowDxfId="25" dataCellStyle="Belopp"/>
    <tableColumn id="9" xr3:uid="{00000000-0010-0000-0000-000009000000}" name="Aug" totalsRowFunction="sum" totalsRowDxfId="24" dataCellStyle="Belopp"/>
    <tableColumn id="10" xr3:uid="{00000000-0010-0000-0000-00000A000000}" name="Sept" totalsRowFunction="sum" totalsRowDxfId="23" dataCellStyle="Belopp"/>
    <tableColumn id="11" xr3:uid="{00000000-0010-0000-0000-00000B000000}" name="Okt" totalsRowFunction="sum" totalsRowDxfId="22" dataCellStyle="Belopp"/>
    <tableColumn id="12" xr3:uid="{00000000-0010-0000-0000-00000C000000}" name="Nov" totalsRowFunction="sum" totalsRowDxfId="21" dataCellStyle="Belopp"/>
    <tableColumn id="13" xr3:uid="{00000000-0010-0000-0000-00000D000000}" name="Dec" totalsRowFunction="sum" totalsRowDxfId="20" dataCellStyle="Belopp"/>
    <tableColumn id="15" xr3:uid="{00000000-0010-0000-0000-00000F000000}" name="År" totalsRowFunction="sum" totalsRowDxfId="19">
      <calculatedColumnFormula>SUM(Inkomst[[#This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Ange intäkter från olika källor för varje månad i den här tabellen. Årliga intäkter beräknas automatisk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Utgifter" displayName="Utgifter" ref="B3:P12" totalsRowCount="1" headerRowDxfId="18" headerRowBorderDxfId="17">
  <autoFilter ref="B3:P11" xr:uid="{00000000-0009-0000-0100-000001000000}"/>
  <tableColumns count="15">
    <tableColumn id="15" xr3:uid="{00000000-0010-0000-0100-00000F000000}" name="Kategori" totalsRowLabel="Summa" dataDxfId="16" totalsRowDxfId="15"/>
    <tableColumn id="1" xr3:uid="{00000000-0010-0000-0100-000001000000}" name="Underkategori" dataDxfId="13"/>
    <tableColumn id="2" xr3:uid="{00000000-0010-0000-0100-000002000000}" name="Jan" totalsRowFunction="sum" dataDxfId="12" dataCellStyle="Belopp"/>
    <tableColumn id="3" xr3:uid="{00000000-0010-0000-0100-000003000000}" name="Feb" totalsRowFunction="sum" dataDxfId="11" dataCellStyle="Belopp"/>
    <tableColumn id="4" xr3:uid="{00000000-0010-0000-0100-000004000000}" name="Mars" totalsRowFunction="sum" dataDxfId="10" dataCellStyle="Belopp"/>
    <tableColumn id="5" xr3:uid="{00000000-0010-0000-0100-000005000000}" name="April" totalsRowFunction="sum" dataDxfId="9" dataCellStyle="Belopp"/>
    <tableColumn id="6" xr3:uid="{00000000-0010-0000-0100-000006000000}" name="Maj" totalsRowFunction="sum" dataDxfId="8" dataCellStyle="Belopp"/>
    <tableColumn id="7" xr3:uid="{00000000-0010-0000-0100-000007000000}" name="Juni" totalsRowFunction="sum" dataDxfId="7" dataCellStyle="Belopp"/>
    <tableColumn id="8" xr3:uid="{00000000-0010-0000-0100-000008000000}" name="Juli" totalsRowFunction="sum" dataDxfId="6" dataCellStyle="Belopp"/>
    <tableColumn id="9" xr3:uid="{00000000-0010-0000-0100-000009000000}" name="Aug" totalsRowFunction="sum" dataDxfId="5" dataCellStyle="Belopp"/>
    <tableColumn id="10" xr3:uid="{00000000-0010-0000-0100-00000A000000}" name="Sept" totalsRowFunction="sum" dataDxfId="4" dataCellStyle="Belopp"/>
    <tableColumn id="11" xr3:uid="{00000000-0010-0000-0100-00000B000000}" name="Okt" totalsRowFunction="sum" dataDxfId="3" dataCellStyle="Belopp"/>
    <tableColumn id="12" xr3:uid="{00000000-0010-0000-0100-00000C000000}" name="Nov" totalsRowFunction="sum" dataDxfId="2" dataCellStyle="Belopp"/>
    <tableColumn id="13" xr3:uid="{00000000-0010-0000-0100-00000D000000}" name="Dec" totalsRowFunction="sum" dataDxfId="1" dataCellStyle="Belopp"/>
    <tableColumn id="14" xr3:uid="{00000000-0010-0000-0100-00000E000000}" name="År" totalsRowFunction="sum" dataDxfId="0" totalsRowDxfId="14" dataCellStyle="Summa" totalsRowCellStyle="Normal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Ange utgifter per månad och kategorier i den här tabellen. Årliga utgifter beräknas automatiskt"/>
    </ext>
  </extLst>
</table>
</file>

<file path=xl/theme/theme1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1" t="s">
        <v>0</v>
      </c>
      <c r="C1" s="2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</row>
    <row r="3" spans="2:15" ht="30" customHeight="1" thickBot="1" x14ac:dyDescent="0.3">
      <c r="B3" s="4" t="s">
        <v>1</v>
      </c>
      <c r="C3" s="9">
        <f>Utgifter[[#Totals],[Jan]]</f>
        <v>0</v>
      </c>
      <c r="D3" s="9">
        <f>Utgifter[[#Totals],[Feb]]</f>
        <v>0</v>
      </c>
      <c r="E3" s="9">
        <f>Utgifter[[#Totals],[Mars]]</f>
        <v>0</v>
      </c>
      <c r="F3" s="9">
        <f>Utgifter[[#Totals],[April]]</f>
        <v>0</v>
      </c>
      <c r="G3" s="9">
        <f>Utgifter[[#Totals],[Maj]]</f>
        <v>0</v>
      </c>
      <c r="H3" s="9">
        <f>Utgifter[[#Totals],[Juni]]</f>
        <v>0</v>
      </c>
      <c r="I3" s="9">
        <f>Utgifter[[#Totals],[Juli]]</f>
        <v>0</v>
      </c>
      <c r="J3" s="9">
        <f>Utgifter[[#Totals],[Aug]]</f>
        <v>0</v>
      </c>
      <c r="K3" s="9">
        <f>Utgifter[[#Totals],[Sept]]</f>
        <v>0</v>
      </c>
      <c r="L3" s="9">
        <f>Utgifter[[#Totals],[Okt]]</f>
        <v>0</v>
      </c>
      <c r="M3" s="9">
        <f>Utgifter[[#Totals],[Nov]]</f>
        <v>0</v>
      </c>
      <c r="N3" s="9">
        <f>Utgifter[[#Totals],[Dec]]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SUM(Inkomst[[#Totals],[Jan]]-C3)</f>
        <v>0</v>
      </c>
      <c r="D4" s="10">
        <f>SUM(Inkomst[[#Totals],[Feb]]-D3)</f>
        <v>0</v>
      </c>
      <c r="E4" s="10">
        <f>SUM(Inkomst[[#Totals],[Mars]]-E3)</f>
        <v>0</v>
      </c>
      <c r="F4" s="10">
        <f>SUM(Inkomst[[#Totals],[April]]-F3)</f>
        <v>0</v>
      </c>
      <c r="G4" s="10">
        <f>SUM(Inkomst[[#Totals],[Maj]]-G3)</f>
        <v>0</v>
      </c>
      <c r="H4" s="10">
        <f>SUM(Inkomst[[#Totals],[Juni]]-H3)</f>
        <v>0</v>
      </c>
      <c r="I4" s="10">
        <f>SUM(Inkomst[[#Totals],[Juli]]-I3)</f>
        <v>0</v>
      </c>
      <c r="J4" s="10">
        <f>SUM(Inkomst[[#Totals],[Aug]]-J3)</f>
        <v>0</v>
      </c>
      <c r="K4" s="10">
        <f>SUM(Inkomst[[#Totals],[Sept]]-K3)</f>
        <v>0</v>
      </c>
      <c r="L4" s="10">
        <f>SUM(Inkomst[[#Totals],[Okt]]-L3)</f>
        <v>0</v>
      </c>
      <c r="M4" s="10">
        <f>SUM(Inkomst[[#Totals],[Nov]]-M3)</f>
        <v>0</v>
      </c>
      <c r="N4" s="10">
        <f>SUM(Inkomst[[#Totals],[Dec]]-N3)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SUM(Inkomst[[#This Row],[Jan]:[Dec]])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SUM(Inkomst[[#This Row],[Jan]:[Dec]])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SUM(Inkomst[[#This Row],[Jan]:[Dec]])</f>
        <v>0</v>
      </c>
    </row>
    <row r="10" spans="2:15" ht="30" customHeight="1" thickBot="1" x14ac:dyDescent="0.3">
      <c r="B10" t="s">
        <v>8</v>
      </c>
      <c r="C10" s="18">
        <f>SUBTOTAL(109,Inkomst[Jan])</f>
        <v>0</v>
      </c>
      <c r="D10" s="18">
        <f>SUBTOTAL(109,Inkomst[Feb])</f>
        <v>0</v>
      </c>
      <c r="E10" s="18">
        <f>SUBTOTAL(109,Inkomst[Mars])</f>
        <v>0</v>
      </c>
      <c r="F10" s="18">
        <f>SUBTOTAL(109,Inkomst[April])</f>
        <v>0</v>
      </c>
      <c r="G10" s="18">
        <f>SUBTOTAL(109,Inkomst[Maj])</f>
        <v>0</v>
      </c>
      <c r="H10" s="18">
        <f>SUBTOTAL(109,Inkomst[Juni])</f>
        <v>0</v>
      </c>
      <c r="I10" s="18">
        <f>SUBTOTAL(109,Inkomst[Juli])</f>
        <v>0</v>
      </c>
      <c r="J10" s="18">
        <f>SUBTOTAL(109,Inkomst[Aug])</f>
        <v>0</v>
      </c>
      <c r="K10" s="18">
        <f>SUBTOTAL(109,Inkomst[Sept])</f>
        <v>0</v>
      </c>
      <c r="L10" s="18">
        <f>SUBTOTAL(109,Inkomst[Okt])</f>
        <v>0</v>
      </c>
      <c r="M10" s="18">
        <f>SUBTOTAL(109,Inkomst[Nov])</f>
        <v>0</v>
      </c>
      <c r="N10" s="18">
        <f>SUBTOTAL(109,Inkomst[Dec])</f>
        <v>0</v>
      </c>
      <c r="O10" s="19">
        <f>SUBTOTAL(109,Inkomst[År])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Den här cellen innehåller kalkylbladets rubrik" sqref="B1:C1" xr:uid="{00000000-0002-0000-0000-000000000000}"/>
    <dataValidation allowBlank="1" showInputMessage="1" showErrorMessage="1" prompt="Månader finns i cellerna längst till höger. Summa utgifter samt Kontant under- eller överskott beräknas automatiskt i cell C3 till O4 nedan" sqref="B2" xr:uid="{00000000-0002-0000-0000-000001000000}"/>
    <dataValidation allowBlank="1" showInputMessage="1" showErrorMessage="1" prompt="Summa av utgifter beräknas automatiskt i cellerna till höger" sqref="B3" xr:uid="{00000000-0002-0000-0000-000002000000}"/>
    <dataValidation allowBlank="1" showInputMessage="1" showErrorMessage="1" prompt="Kontant över- eller underskott beräknas automatiskt i cellerna längst till höger med ikoner som uppdateras efter hand" sqref="B4" xr:uid="{00000000-0002-0000-0000-000003000000}"/>
    <dataValidation allowBlank="1" showInputMessage="1" showErrorMessage="1" prompt="Ange inkomstinformation i tabellen nedan" sqref="B5" xr:uid="{00000000-0002-0000-0000-000004000000}"/>
    <dataValidation allowBlank="1" showInputMessage="1" showErrorMessage="1" prompt="Skapa en grundläggande personlig budget i den här arbetsboken. Summa månatliga och årliga utgifter uppdateras automatiskt i det här kalkylbladet. Ange uppgifter i tabellen Inkomst" sqref="A1" xr:uid="{00000000-0002-0000-0000-000005000000}"/>
    <dataValidation allowBlank="1" showInputMessage="1" showErrorMessage="1" prompt="Ange kategori i den här kolumnen under den här rubriken. Använd rubrikfilter för att hitta specifika poster" sqref="B6" xr:uid="{00000000-0002-0000-0000-000006000000}"/>
    <dataValidation allowBlank="1" showInputMessage="1" showErrorMessage="1" prompt="Årliga inkomster beräknas automatiskt i den här kolumnen under den här rubriken" sqref="O6" xr:uid="{00000000-0002-0000-0000-000007000000}"/>
    <dataValidation allowBlank="1" showInputMessage="1" showErrorMessage="1" prompt="Ange inkomst för denna månad i den här kolumnen under den här rubriken" sqref="C6:N6" xr:uid="{00000000-0002-0000-0000-000008000000}"/>
  </dataValidations>
  <printOptions horizontalCentered="1"/>
  <pageMargins left="0.5" right="0.5" top="0.75" bottom="0.75" header="0.5" footer="0.5"/>
  <pageSetup paperSize="9" scale="72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6.5703125" customWidth="1"/>
    <col min="3" max="3" width="21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2" t="s">
        <v>0</v>
      </c>
      <c r="C1" s="2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31</v>
      </c>
      <c r="D3" s="17" t="s">
        <v>9</v>
      </c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21</v>
      </c>
    </row>
    <row r="4" spans="2:16" ht="30" customHeight="1" thickBot="1" x14ac:dyDescent="0.3">
      <c r="B4" s="14" t="s">
        <v>23</v>
      </c>
      <c r="C4" s="11" t="s">
        <v>32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>
        <f>SUM(Utgift!$D4:$O4)</f>
        <v>0</v>
      </c>
    </row>
    <row r="5" spans="2:16" ht="30" customHeight="1" thickBot="1" x14ac:dyDescent="0.3">
      <c r="B5" s="15" t="s">
        <v>24</v>
      </c>
      <c r="C5" s="11" t="s">
        <v>33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>
        <f>SUM(Utgift!$D5:$O5)</f>
        <v>0</v>
      </c>
    </row>
    <row r="6" spans="2:16" ht="30" customHeight="1" thickBot="1" x14ac:dyDescent="0.3">
      <c r="B6" s="16" t="s">
        <v>25</v>
      </c>
      <c r="C6" s="11" t="s">
        <v>34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>
        <f>SUM(Utgift!$D6:$O6)</f>
        <v>0</v>
      </c>
    </row>
    <row r="7" spans="2:16" ht="30" customHeight="1" thickBot="1" x14ac:dyDescent="0.3">
      <c r="B7" s="15" t="s">
        <v>26</v>
      </c>
      <c r="C7" s="11" t="s">
        <v>35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>
        <f>SUM(Utgift!$D7:$O7)</f>
        <v>0</v>
      </c>
    </row>
    <row r="8" spans="2:16" ht="30" customHeight="1" thickBot="1" x14ac:dyDescent="0.3">
      <c r="B8" s="16" t="s">
        <v>27</v>
      </c>
      <c r="C8" s="11" t="s">
        <v>36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>
        <f>SUM(Utgift!$D8:$O8)</f>
        <v>0</v>
      </c>
    </row>
    <row r="9" spans="2:16" ht="30" customHeight="1" thickBot="1" x14ac:dyDescent="0.3">
      <c r="B9" s="15" t="s">
        <v>28</v>
      </c>
      <c r="C9" s="11" t="s">
        <v>37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>
        <f>SUM(Utgift!$D9:$O9)</f>
        <v>0</v>
      </c>
    </row>
    <row r="10" spans="2:16" ht="30" customHeight="1" thickBot="1" x14ac:dyDescent="0.3">
      <c r="B10" s="16" t="s">
        <v>29</v>
      </c>
      <c r="C10" s="11" t="s">
        <v>38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>
        <f>SUM(Utgift!$D10:$O10)</f>
        <v>0</v>
      </c>
    </row>
    <row r="11" spans="2:16" ht="30" customHeight="1" thickBot="1" x14ac:dyDescent="0.3">
      <c r="B11" s="15" t="s">
        <v>30</v>
      </c>
      <c r="C11" s="5" t="s">
        <v>39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f>SUM(Utgift!$D11:$O11)</f>
        <v>0</v>
      </c>
    </row>
    <row r="12" spans="2:16" ht="30" customHeight="1" x14ac:dyDescent="0.25">
      <c r="B12" s="12" t="s">
        <v>8</v>
      </c>
      <c r="D12" s="20">
        <f>SUBTOTAL(109,Utgifter[Jan])</f>
        <v>0</v>
      </c>
      <c r="E12" s="20">
        <f>SUBTOTAL(109,Utgifter[Feb])</f>
        <v>0</v>
      </c>
      <c r="F12" s="20">
        <f>SUBTOTAL(109,Utgifter[Mars])</f>
        <v>0</v>
      </c>
      <c r="G12" s="20">
        <f>SUBTOTAL(109,Utgifter[April])</f>
        <v>0</v>
      </c>
      <c r="H12" s="20">
        <f>SUBTOTAL(109,Utgifter[Maj])</f>
        <v>0</v>
      </c>
      <c r="I12" s="20">
        <f>SUBTOTAL(109,Utgifter[Juni])</f>
        <v>0</v>
      </c>
      <c r="J12" s="20">
        <f>SUBTOTAL(109,Utgifter[Juli])</f>
        <v>0</v>
      </c>
      <c r="K12" s="20">
        <f>SUBTOTAL(109,Utgifter[Aug])</f>
        <v>0</v>
      </c>
      <c r="L12" s="20">
        <f>SUBTOTAL(109,Utgifter[Sept])</f>
        <v>0</v>
      </c>
      <c r="M12" s="20">
        <f>SUBTOTAL(109,Utgifter[Okt])</f>
        <v>0</v>
      </c>
      <c r="N12" s="20">
        <f>SUBTOTAL(109,Utgifter[Nov])</f>
        <v>0</v>
      </c>
      <c r="O12" s="20">
        <f>SUBTOTAL(109,Utgifter[Dec])</f>
        <v>0</v>
      </c>
      <c r="P12" s="25">
        <f>SUBTOTAL(109,Utgifter[År])</f>
        <v>0</v>
      </c>
    </row>
  </sheetData>
  <mergeCells count="1">
    <mergeCell ref="B1:C1"/>
  </mergeCells>
  <dataValidations count="8">
    <dataValidation allowBlank="1" showInputMessage="1" showErrorMessage="1" prompt="Den här cellen innehåller kalkylbladets rubrik" sqref="B1:C1" xr:uid="{00000000-0002-0000-0100-000000000000}"/>
    <dataValidation allowBlank="1" showInputMessage="1" showErrorMessage="1" prompt="Ange utgifter i tabellen nedan" sqref="B2" xr:uid="{00000000-0002-0000-0100-000001000000}"/>
    <dataValidation allowBlank="1" showInputMessage="1" showErrorMessage="1" prompt="Ange underkategori i den här kolumnen under den här rubriken" sqref="C3" xr:uid="{00000000-0002-0000-0100-000002000000}"/>
    <dataValidation allowBlank="1" showInputMessage="1" showErrorMessage="1" prompt="Ange utgifter för den här månaden i den här kolumnen under den här rubriken" sqref="D3:O3" xr:uid="{00000000-0002-0000-0100-000003000000}"/>
    <dataValidation allowBlank="1" showInputMessage="1" showErrorMessage="1" prompt="Årliga utgifter beräknas automatiskt i den här kolumnen under den här rubriken" sqref="P3" xr:uid="{00000000-0002-0000-0100-000004000000}"/>
    <dataValidation allowBlank="1" showInputMessage="1" showErrorMessage="1" prompt="Ange månatliga utgifter i tabellen Utgifter i det här kalkylbladet. Årliga utgifter beräknas automatiskt" sqref="A1" xr:uid="{00000000-0002-0000-0100-000005000000}"/>
    <dataValidation type="list" errorStyle="warning" allowBlank="1" showInputMessage="1" showErrorMessage="1" error="Välj kategori från listan. Välj AVBRYT, tryck på ALT + NEDÅTPIL för att se alternativen. Välj sedan genom att trycka på NEDÅTPIL och RETUR" sqref="B4:B11" xr:uid="{00000000-0002-0000-0100-000006000000}">
      <formula1>"Hemförsäkring,Vardagsutgifter,Transport,Nöjen,Sjukförsäkring,Semestrar,Rekreation,Avgifter/prenumerationer,Personligt,Ekonomiska åtaganden,Diverse betalningar"</formula1>
    </dataValidation>
    <dataValidation allowBlank="1" showInputMessage="1" showErrorMessage="1" prompt="Välj kategori i den här kolumnen under den här rubriken. Tryck på ALT + NEDÅTPIL för att se alternativen och välj sedan med RETUR" sqref="B3" xr:uid="{00000000-0002-0000-0100-000007000000}"/>
  </dataValidations>
  <printOptions horizontalCentered="1"/>
  <pageMargins left="0.5" right="0.5" top="0.75" bottom="0.75" header="0.5" footer="0.5"/>
  <pageSetup paperSize="9" scale="63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TM16400272</ap:Template>
  <ap:ScaleCrop>false</ap:ScaleCrop>
  <ap:HeadingPairs>
    <vt:vector baseType="variant" size="4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ap:HeadingPairs>
  <ap:TitlesOfParts>
    <vt:vector baseType="lpstr" size="7">
      <vt:lpstr>Sammanfattning</vt:lpstr>
      <vt:lpstr>Utgift</vt:lpstr>
      <vt:lpstr>RadRubrikRegion1..O4</vt:lpstr>
      <vt:lpstr>Rubrik1</vt:lpstr>
      <vt:lpstr>Rubrik2</vt:lpstr>
      <vt:lpstr>Sammanfattning!Utskriftsrubriker</vt:lpstr>
      <vt:lpstr>Utgift!Utskriftsrubriker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2018-09-20T06:07:11Z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