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21.xml" ContentType="application/vnd.openxmlformats-officedocument.spreadsheetml.table+xml"/>
  <Override PartName="/xl/tables/table12.xml" ContentType="application/vnd.openxmlformats-officedocument.spreadsheetml.table+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19"/>
  <workbookPr filterPrivacy="1"/>
  <xr:revisionPtr revIDLastSave="7" documentId="13_ncr:1_{0A856B79-C28A-45AA-905F-DE511D8DC407}" xr6:coauthVersionLast="47" xr6:coauthVersionMax="47" xr10:uidLastSave="{6D589BEC-0716-49C2-8B8B-5455E0DC1657}"/>
  <bookViews>
    <workbookView xWindow="-120" yWindow="-120" windowWidth="19350" windowHeight="19515" xr2:uid="{00000000-000D-0000-FFFF-FFFF00000000}"/>
  </bookViews>
  <sheets>
    <sheet name="SÅ HÄR ANVÄNDER DU ARBETSBOKEN" sheetId="2" r:id="rId1"/>
    <sheet name="BETYGSBOK" sheetId="1" r:id="rId2"/>
  </sheets>
  <definedNames>
    <definedName name="BetygMedelvärde">BETYGSBOK!$I$2:$U$2</definedName>
    <definedName name="Betygsbokstav">BETYGSBOK!$I$3:$U$3</definedName>
    <definedName name="Betygstabell">BETYGSBOK!$I$1:$U$4</definedName>
    <definedName name="SistaRaden">MAX(IFERROR(MATCH(REPT("z",255),BETYGSBOK!$G:$G),0),IFERROR(MATCH(9.99E+307,BETYGSBOK!$G:$G),0))</definedName>
    <definedName name="Snittbetyg">BETYGSBOK!$I$4:$U$4</definedName>
    <definedName name="_xlnm.Print_Area" localSheetId="1">BETYGSBOK!$A$1:$U$9</definedName>
    <definedName name="_xlnm.Print_Area">BETYGSBOK!$B$2:INDEX(BETYGSBOK!$G:$G,SistaRaden,1)</definedName>
    <definedName name="_xlnm.Print_Titles" localSheetId="1">BETYGSBOK!$6:$6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1" l="1"/>
  <c r="D9" i="1" l="1"/>
  <c r="E9" i="1" s="1"/>
  <c r="G9" i="1"/>
  <c r="D8" i="1"/>
  <c r="E8" i="1" s="1"/>
  <c r="G8" i="1"/>
  <c r="G7" i="1"/>
  <c r="F7" i="1"/>
  <c r="F9" i="1" l="1"/>
  <c r="F8" i="1"/>
  <c r="E7" i="1"/>
</calcChain>
</file>

<file path=xl/sharedStrings.xml><?xml version="1.0" encoding="utf-8"?>
<sst xmlns="http://schemas.openxmlformats.org/spreadsheetml/2006/main" count="63" uniqueCount="56">
  <si>
    <t>Använd den här betygsboken för att beräkna betyg när alla uppgifter bidrar lika mycket till slutbetyget.</t>
  </si>
  <si>
    <t xml:space="preserve">1. Fyll i skolans namn, klassinformation, elevnamn och elev-ID (valfritt).   </t>
  </si>
  <si>
    <t>2. Justera tabellen Betyg och snittbetyg så att den passar det poängsystemet du använder.</t>
  </si>
  <si>
    <t>3. Fyll i uppgiftsnamnen (t.ex. ”Test 1”) och betyg med början i cell H7 i kalkylbladet BETYGSBOK, så långt åt höger du vill. Kolumnerna ”Medel”, ”Bokstavsbetyg”, ”Snittbetyg” och ”Saknas” beräknas automatiskt, men du kan åsidosätta dem om du vill. Kolumnen ”Saknas” innehåller antalet uppgifter där eleven ännu inte har något betyg.</t>
  </si>
  <si>
    <t xml:space="preserve">Obs! Utskriftsområdet är dynamiskt och betygstabellen och uppgiftsområdet visas inte.  Använd kommandot Utskriftsområde på fliken SIDLAYOUT om du vill ändra det område du vill skriva ut. </t>
  </si>
  <si>
    <t>Rowan Vista High School</t>
  </si>
  <si>
    <t>Elevens namn</t>
  </si>
  <si>
    <t>Jozi Kos</t>
  </si>
  <si>
    <t>Guy Oz</t>
  </si>
  <si>
    <t>Harry Ros</t>
  </si>
  <si>
    <t>Elev-ID</t>
  </si>
  <si>
    <t>Genomsnittliga</t>
  </si>
  <si>
    <t>2022/Höst/Q2</t>
  </si>
  <si>
    <t>Samhällskunskap/Specialarbete</t>
  </si>
  <si>
    <t>Handledare: Vishakha Ranade</t>
  </si>
  <si>
    <t>Betyg</t>
  </si>
  <si>
    <t>Snittbetyg</t>
  </si>
  <si>
    <t>Saknas</t>
  </si>
  <si>
    <t>Kolumn1</t>
  </si>
  <si>
    <t>Bokstavsbetyg</t>
  </si>
  <si>
    <t>Uppgift 1</t>
  </si>
  <si>
    <t>Kolumn2</t>
  </si>
  <si>
    <t>F</t>
  </si>
  <si>
    <t>Uppgift 2</t>
  </si>
  <si>
    <t>Column3</t>
  </si>
  <si>
    <t>D-</t>
  </si>
  <si>
    <t>Test 1</t>
  </si>
  <si>
    <t>Column4</t>
  </si>
  <si>
    <t>D</t>
  </si>
  <si>
    <t>Test 2</t>
  </si>
  <si>
    <t>Column5</t>
  </si>
  <si>
    <t>D+</t>
  </si>
  <si>
    <t>Prov 1</t>
  </si>
  <si>
    <t>Kolumn6</t>
  </si>
  <si>
    <t>C-</t>
  </si>
  <si>
    <t>Uppgift 3</t>
  </si>
  <si>
    <t>Kolumn7</t>
  </si>
  <si>
    <t>C</t>
  </si>
  <si>
    <t>Uppgift 4</t>
  </si>
  <si>
    <t>Kolumn8</t>
  </si>
  <si>
    <t>C+</t>
  </si>
  <si>
    <t>Test 3</t>
  </si>
  <si>
    <t>Kolumn9</t>
  </si>
  <si>
    <t>B-</t>
  </si>
  <si>
    <t>Prov 2</t>
  </si>
  <si>
    <t>Kolumn10</t>
  </si>
  <si>
    <t>B</t>
  </si>
  <si>
    <t>Kolumn11</t>
  </si>
  <si>
    <t>B+</t>
  </si>
  <si>
    <t>Kolumn12</t>
  </si>
  <si>
    <t>A-</t>
  </si>
  <si>
    <t>Kolumn13</t>
  </si>
  <si>
    <t>A</t>
  </si>
  <si>
    <t>Kolumn14</t>
  </si>
  <si>
    <t>A+</t>
  </si>
  <si>
    <r>
      <t>Instruktioner:</t>
    </r>
    <r>
      <rPr>
        <sz val="9"/>
        <color rgb="FF000000"/>
        <rFont val="Century Gothic"/>
        <family val="2"/>
        <scheme val="minor"/>
      </rPr>
      <t xml:space="preserve"> </t>
    </r>
    <r>
      <rPr>
        <sz val="9"/>
        <color theme="5" tint="-0.499984740745262"/>
        <rFont val="Century Gothic"/>
        <family val="2"/>
        <scheme val="minor"/>
      </rPr>
      <t>Se till att du sparar säkerhetskopior av betygen. För säkerhets skull.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</si>
</sst>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kr&quot;_-;\-* #,##0\ &quot;kr&quot;_-;_-* &quot;-&quot;\ &quot;kr&quot;_-;_-@_-"/>
    <numFmt numFmtId="44" formatCode="_-* #,##0.00\ &quot;kr&quot;_-;\-* #,##0.00\ &quot;kr&quot;_-;_-* &quot;-&quot;??\ &quot;kr&quot;_-;_-@_-"/>
    <numFmt numFmtId="164" formatCode="_(* #,##0_);_(* \(#,##0\);_(* &quot;-&quot;_);_(@_)"/>
    <numFmt numFmtId="165" formatCode="_(* #,##0.00_);_(* \(#,##0.00\);_(* &quot;-&quot;??_);_(@_)"/>
    <numFmt numFmtId="166" formatCode=";;;"/>
  </numFmts>
  <fonts count="24" x14ac:knownFonts="1">
    <font>
      <sz val="8"/>
      <color theme="1"/>
      <name val="Century Gothic"/>
      <family val="2"/>
      <scheme val="minor"/>
    </font>
    <font>
      <sz val="11"/>
      <color theme="1"/>
      <name val="Century Gothic"/>
      <family val="2"/>
      <scheme val="minor"/>
    </font>
    <font>
      <b/>
      <sz val="18"/>
      <color theme="4" tint="-0.499984740745262"/>
      <name val="Corbel"/>
      <family val="2"/>
      <scheme val="major"/>
    </font>
    <font>
      <i/>
      <sz val="12"/>
      <color theme="1" tint="0.249946592608417"/>
      <name val="Corbel"/>
      <family val="2"/>
      <scheme val="major"/>
    </font>
    <font>
      <b/>
      <i/>
      <sz val="10.5"/>
      <color rgb="FF000000"/>
      <name val="Century Gothic"/>
      <family val="2"/>
      <scheme val="minor"/>
    </font>
    <font>
      <b/>
      <sz val="9"/>
      <color rgb="FF000000"/>
      <name val="Century Gothic"/>
      <family val="2"/>
      <scheme val="minor"/>
    </font>
    <font>
      <sz val="9"/>
      <color rgb="FF000000"/>
      <name val="Century Gothic"/>
      <family val="2"/>
      <scheme val="minor"/>
    </font>
    <font>
      <b/>
      <sz val="9"/>
      <color rgb="FFA75A45"/>
      <name val="Century Gothic"/>
      <family val="2"/>
      <scheme val="minor"/>
    </font>
    <font>
      <sz val="9"/>
      <color theme="5" tint="-0.499984740745262"/>
      <name val="Century Gothic"/>
      <family val="2"/>
      <scheme val="minor"/>
    </font>
    <font>
      <sz val="8"/>
      <color theme="1"/>
      <name val="Century Gothic"/>
      <family val="2"/>
      <scheme val="minor"/>
    </font>
    <font>
      <sz val="18"/>
      <color theme="3"/>
      <name val="Corbel"/>
      <family val="2"/>
      <scheme val="maj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s>
  <fills count="35">
    <fill>
      <patternFill patternType="none"/>
    </fill>
    <fill>
      <patternFill patternType="gray125"/>
    </fill>
    <fill>
      <patternFill patternType="solid">
        <fgColor theme="4" tint="0.7999816888943144"/>
        <bgColor theme="4" tint="0.7999816888943144"/>
      </patternFill>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
        <bgColor indexed="65"/>
      </patternFill>
    </fill>
    <fill>
      <patternFill patternType="solid">
        <fgColor theme="4" tint="0.5999938962981048"/>
        <bgColor indexed="65"/>
      </patternFill>
    </fill>
    <fill>
      <patternFill patternType="solid">
        <fgColor theme="4" tint="0.3999755851924192"/>
        <bgColor indexed="65"/>
      </patternFill>
    </fill>
    <fill>
      <patternFill patternType="solid">
        <fgColor theme="5"/>
      </patternFill>
    </fill>
    <fill>
      <patternFill patternType="solid">
        <fgColor theme="5" tint="0.7999816888943144"/>
        <bgColor indexed="65"/>
      </patternFill>
    </fill>
    <fill>
      <patternFill patternType="solid">
        <fgColor theme="5" tint="0.5999938962981048"/>
        <bgColor indexed="65"/>
      </patternFill>
    </fill>
    <fill>
      <patternFill patternType="solid">
        <fgColor theme="5" tint="0.3999755851924192"/>
        <bgColor indexed="65"/>
      </patternFill>
    </fill>
    <fill>
      <patternFill patternType="solid">
        <fgColor theme="6"/>
      </patternFill>
    </fill>
    <fill>
      <patternFill patternType="solid">
        <fgColor theme="6" tint="0.7999816888943144"/>
        <bgColor indexed="65"/>
      </patternFill>
    </fill>
    <fill>
      <patternFill patternType="solid">
        <fgColor theme="6" tint="0.5999938962981048"/>
        <bgColor indexed="65"/>
      </patternFill>
    </fill>
    <fill>
      <patternFill patternType="solid">
        <fgColor theme="6" tint="0.3999755851924192"/>
        <bgColor indexed="65"/>
      </patternFill>
    </fill>
    <fill>
      <patternFill patternType="solid">
        <fgColor theme="7"/>
      </patternFill>
    </fill>
    <fill>
      <patternFill patternType="solid">
        <fgColor theme="7" tint="0.7999816888943144"/>
        <bgColor indexed="65"/>
      </patternFill>
    </fill>
    <fill>
      <patternFill patternType="solid">
        <fgColor theme="7" tint="0.5999938962981048"/>
        <bgColor indexed="65"/>
      </patternFill>
    </fill>
    <fill>
      <patternFill patternType="solid">
        <fgColor theme="7" tint="0.3999755851924192"/>
        <bgColor indexed="65"/>
      </patternFill>
    </fill>
    <fill>
      <patternFill patternType="solid">
        <fgColor theme="8"/>
      </patternFill>
    </fill>
    <fill>
      <patternFill patternType="solid">
        <fgColor theme="8" tint="0.7999816888943144"/>
        <bgColor indexed="65"/>
      </patternFill>
    </fill>
    <fill>
      <patternFill patternType="solid">
        <fgColor theme="8" tint="0.5999938962981048"/>
        <bgColor indexed="65"/>
      </patternFill>
    </fill>
    <fill>
      <patternFill patternType="solid">
        <fgColor theme="8" tint="0.3999755851924192"/>
        <bgColor indexed="65"/>
      </patternFill>
    </fill>
    <fill>
      <patternFill patternType="solid">
        <fgColor theme="9"/>
      </patternFill>
    </fill>
    <fill>
      <patternFill patternType="solid">
        <fgColor theme="9" tint="0.7999816888943144"/>
        <bgColor indexed="65"/>
      </patternFill>
    </fill>
    <fill>
      <patternFill patternType="solid">
        <fgColor theme="9" tint="0.5999938962981048"/>
        <bgColor indexed="65"/>
      </patternFill>
    </fill>
    <fill>
      <patternFill patternType="solid">
        <fgColor theme="9" tint="0.3999755851924192"/>
        <bgColor indexed="65"/>
      </patternFill>
    </fill>
  </fills>
  <borders count="12">
    <border>
      <left/>
      <right/>
      <top/>
      <bottom/>
      <diagonal/>
    </border>
    <border>
      <left style="thin">
        <color theme="4" tint="0.3999755851924192"/>
      </left>
      <right/>
      <top style="thin">
        <color theme="4" tint="0.3999755851924192"/>
      </top>
      <bottom/>
      <diagonal/>
    </border>
    <border>
      <left/>
      <right/>
      <top style="thin">
        <color theme="4" tint="0.3999755851924192"/>
      </top>
      <bottom/>
      <diagonal/>
    </border>
    <border>
      <left/>
      <right style="thin">
        <color theme="4" tint="0.3999755851924192"/>
      </right>
      <top style="thin">
        <color theme="4" tint="0.3999755851924192"/>
      </top>
      <bottom/>
      <diagonal/>
    </border>
    <border>
      <left/>
      <right style="thin">
        <color theme="4" tint="0.3999755851924192"/>
      </right>
      <top/>
      <bottom/>
      <diagonal/>
    </border>
    <border>
      <left/>
      <right/>
      <top/>
      <bottom style="medium">
        <color theme="4" tint="0.399975585192419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2" fillId="0" borderId="0" applyNumberFormat="0" applyFill="0" applyAlignment="0" applyProtection="0"/>
    <xf numFmtId="0" fontId="3" fillId="0" borderId="0" applyNumberFormat="0" applyFill="0" applyProtection="0">
      <alignment horizontal="right"/>
    </xf>
    <xf numFmtId="165" fontId="9"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9" fontId="9" fillId="0" borderId="0" applyFont="0" applyFill="0" applyBorder="0" applyAlignment="0" applyProtection="0"/>
    <xf numFmtId="0" fontId="10" fillId="0" borderId="0" applyNumberFormat="0" applyFill="0" applyBorder="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6" applyNumberFormat="0" applyAlignment="0" applyProtection="0"/>
    <xf numFmtId="0" fontId="16" fillId="8" borderId="7" applyNumberFormat="0" applyAlignment="0" applyProtection="0"/>
    <xf numFmtId="0" fontId="17" fillId="8" borderId="6" applyNumberFormat="0" applyAlignment="0" applyProtection="0"/>
    <xf numFmtId="0" fontId="18" fillId="0" borderId="8" applyNumberFormat="0" applyFill="0" applyAlignment="0" applyProtection="0"/>
    <xf numFmtId="0" fontId="19" fillId="9" borderId="9" applyNumberFormat="0" applyAlignment="0" applyProtection="0"/>
    <xf numFmtId="0" fontId="20" fillId="0" borderId="0" applyNumberFormat="0" applyFill="0" applyBorder="0" applyAlignment="0" applyProtection="0"/>
    <xf numFmtId="0" fontId="9" fillId="10" borderId="10" applyNumberFormat="0" applyFont="0" applyAlignment="0" applyProtection="0"/>
    <xf numFmtId="0" fontId="21" fillId="0" borderId="0" applyNumberFormat="0" applyFill="0" applyBorder="0" applyAlignment="0" applyProtection="0"/>
    <xf numFmtId="0" fontId="22" fillId="0" borderId="11" applyNumberFormat="0" applyFill="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0">
    <xf numFmtId="0" fontId="0" fillId="0" borderId="0" xfId="0"/>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2" borderId="1" xfId="0" applyFill="1"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2" fontId="0" fillId="3" borderId="0" xfId="0" applyNumberFormat="1" applyFill="1"/>
    <xf numFmtId="0" fontId="0" fillId="3" borderId="0" xfId="0" applyFill="1"/>
    <xf numFmtId="0" fontId="0" fillId="0" borderId="0" xfId="0" applyAlignment="1">
      <alignment wrapText="1"/>
    </xf>
    <xf numFmtId="0" fontId="0" fillId="3" borderId="0" xfId="0" applyFill="1" applyAlignment="1">
      <alignment horizontal="right"/>
    </xf>
    <xf numFmtId="0" fontId="4" fillId="0" borderId="0" xfId="0" applyFont="1" applyAlignment="1">
      <alignment horizontal="left" vertical="center" wrapText="1" readingOrder="1"/>
    </xf>
    <xf numFmtId="0" fontId="5" fillId="0" borderId="0" xfId="0" applyFont="1" applyAlignment="1">
      <alignment horizontal="left" vertical="center" wrapText="1" readingOrder="1"/>
    </xf>
    <xf numFmtId="0" fontId="6" fillId="0" borderId="0" xfId="0" applyFont="1" applyAlignment="1">
      <alignment horizontal="left" vertical="center" wrapText="1" readingOrder="1"/>
    </xf>
    <xf numFmtId="0" fontId="7" fillId="0" borderId="0" xfId="0" applyFont="1" applyAlignment="1">
      <alignment horizontal="left" vertical="center" wrapText="1" readingOrder="1"/>
    </xf>
    <xf numFmtId="0" fontId="0" fillId="0" borderId="0" xfId="0" applyAlignment="1">
      <alignment vertical="center"/>
    </xf>
    <xf numFmtId="166" fontId="0" fillId="0" borderId="0" xfId="0" applyNumberFormat="1"/>
    <xf numFmtId="0" fontId="3" fillId="0" borderId="0" xfId="2">
      <alignment horizontal="right"/>
    </xf>
    <xf numFmtId="0" fontId="3" fillId="0" borderId="4" xfId="2" applyBorder="1">
      <alignment horizontal="right"/>
    </xf>
    <xf numFmtId="0" fontId="2" fillId="0" borderId="0" xfId="1" applyAlignment="1">
      <alignment horizontal="left" vertical="top"/>
    </xf>
  </cellXfs>
  <cellStyles count="47">
    <cellStyle name="20 % - Dekorfärg1" xfId="24" builtinId="30" customBuiltin="1"/>
    <cellStyle name="20 % - Dekorfärg2" xfId="28" builtinId="34" customBuiltin="1"/>
    <cellStyle name="20 % - Dekorfärg3" xfId="32" builtinId="38" customBuiltin="1"/>
    <cellStyle name="20 % - Dekorfärg4" xfId="36" builtinId="42" customBuiltin="1"/>
    <cellStyle name="20 % - Dekorfärg5" xfId="40" builtinId="46" customBuiltin="1"/>
    <cellStyle name="20 % - Dekorfärg6" xfId="44" builtinId="50" customBuiltin="1"/>
    <cellStyle name="40 % - Dekorfärg1" xfId="25" builtinId="31" customBuiltin="1"/>
    <cellStyle name="40 % - Dekorfärg2" xfId="29" builtinId="35" customBuiltin="1"/>
    <cellStyle name="40 % - Dekorfärg3" xfId="33" builtinId="39" customBuiltin="1"/>
    <cellStyle name="40 % - Dekorfärg4" xfId="37" builtinId="43" customBuiltin="1"/>
    <cellStyle name="40 % - Dekorfärg5" xfId="41" builtinId="47" customBuiltin="1"/>
    <cellStyle name="40 % - Dekorfärg6" xfId="45" builtinId="51" customBuiltin="1"/>
    <cellStyle name="60 % - Dekorfärg1" xfId="26" builtinId="32" customBuiltin="1"/>
    <cellStyle name="60 % - Dekorfärg2" xfId="30" builtinId="36" customBuiltin="1"/>
    <cellStyle name="60 % - Dekorfärg3" xfId="34" builtinId="40" customBuiltin="1"/>
    <cellStyle name="60 % - Dekorfärg4" xfId="38" builtinId="44" customBuiltin="1"/>
    <cellStyle name="60 % - Dekorfärg5" xfId="42" builtinId="48" customBuiltin="1"/>
    <cellStyle name="60 % - Dekorfärg6" xfId="46" builtinId="52" customBuiltin="1"/>
    <cellStyle name="Anteckning" xfId="20" builtinId="10" customBuiltin="1"/>
    <cellStyle name="Beräkning" xfId="16" builtinId="22" customBuiltin="1"/>
    <cellStyle name="Bra" xfId="11" builtinId="26" customBuiltin="1"/>
    <cellStyle name="Dekorfärg1" xfId="23" builtinId="29" customBuiltin="1"/>
    <cellStyle name="Dekorfärg2" xfId="27" builtinId="33" customBuiltin="1"/>
    <cellStyle name="Dekorfärg3" xfId="31" builtinId="37" customBuiltin="1"/>
    <cellStyle name="Dekorfärg4" xfId="35" builtinId="41" customBuiltin="1"/>
    <cellStyle name="Dekorfärg5" xfId="39" builtinId="45" customBuiltin="1"/>
    <cellStyle name="Dekorfärg6" xfId="43" builtinId="49" customBuiltin="1"/>
    <cellStyle name="Dålig" xfId="12" builtinId="27" customBuiltin="1"/>
    <cellStyle name="Förklarande text" xfId="21" builtinId="53" customBuiltin="1"/>
    <cellStyle name="Indata" xfId="14" builtinId="20" customBuiltin="1"/>
    <cellStyle name="Kontrollcell" xfId="18" builtinId="23" customBuiltin="1"/>
    <cellStyle name="Länkad cell" xfId="17" builtinId="24" customBuiltin="1"/>
    <cellStyle name="Neutral" xfId="13" builtinId="28" customBuiltin="1"/>
    <cellStyle name="Normal" xfId="0" builtinId="0" customBuiltin="1"/>
    <cellStyle name="Procent" xfId="7" builtinId="5" customBuiltin="1"/>
    <cellStyle name="Rubrik" xfId="8" builtinId="15" customBuiltin="1"/>
    <cellStyle name="Rubrik 1" xfId="1" builtinId="16" customBuiltin="1"/>
    <cellStyle name="Rubrik 2" xfId="2" builtinId="17" customBuiltin="1"/>
    <cellStyle name="Rubrik 3" xfId="9" builtinId="18" customBuiltin="1"/>
    <cellStyle name="Rubrik 4" xfId="10" builtinId="19" customBuiltin="1"/>
    <cellStyle name="Summa" xfId="22" builtinId="25" customBuiltin="1"/>
    <cellStyle name="Tusental" xfId="3" builtinId="3" customBuiltin="1"/>
    <cellStyle name="Tusental [0]" xfId="4" builtinId="6" customBuiltin="1"/>
    <cellStyle name="Utdata" xfId="15" builtinId="21" customBuiltin="1"/>
    <cellStyle name="Valuta" xfId="5" builtinId="4" customBuiltin="1"/>
    <cellStyle name="Valuta [0]" xfId="6" builtinId="7" customBuiltin="1"/>
    <cellStyle name="Varningstext" xfId="19" builtinId="11" customBuiltin="1"/>
  </cellStyles>
  <dxfs count="22">
    <dxf>
      <border outline="0">
        <bottom style="thin">
          <color theme="4" tint="0.3999755851924192"/>
        </bottom>
      </border>
    </dxf>
    <dxf>
      <numFmt numFmtId="166" formatCode=";;;"/>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solid">
          <fgColor indexed="64"/>
          <bgColor theme="0" tint="-0.14996795556505021"/>
        </patternFill>
      </fill>
    </dxf>
    <dxf>
      <numFmt numFmtId="0" formatCode="General"/>
      <fill>
        <patternFill patternType="solid">
          <fgColor indexed="64"/>
          <bgColor theme="0" tint="-0.14996795556505021"/>
        </patternFill>
      </fill>
    </dxf>
    <dxf>
      <numFmt numFmtId="0" formatCode="General"/>
      <fill>
        <patternFill patternType="solid">
          <fgColor indexed="64"/>
          <bgColor theme="0" tint="-0.14996795556505021"/>
        </patternFill>
      </fill>
      <alignment horizontal="right" vertical="bottom" textRotation="0" wrapText="0" indent="0" justifyLastLine="0" shrinkToFit="0" readingOrder="0"/>
    </dxf>
    <dxf>
      <numFmt numFmtId="2" formatCode="0.00"/>
      <fill>
        <patternFill patternType="solid">
          <fgColor indexed="64"/>
          <bgColor theme="0" tint="-0.14996795556505021"/>
        </patternFill>
      </fill>
    </dxf>
    <dxf>
      <alignment horizontal="general" vertical="bottom" textRotation="0" wrapText="1" indent="0" justifyLastLine="0" shrinkToFit="0" readingOrder="0"/>
    </dxf>
    <dxf>
      <fill>
        <patternFill patternType="solid">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B6:U9" totalsRowShown="0" dataDxfId="21">
  <tableColumns count="20">
    <tableColumn id="1" xr3:uid="{00000000-0010-0000-0000-000001000000}" name="Elevens namn" dataDxfId="20"/>
    <tableColumn id="2" xr3:uid="{00000000-0010-0000-0000-000002000000}" name="Elev-ID"/>
    <tableColumn id="3" xr3:uid="{00000000-0010-0000-0000-000003000000}" name="Genomsnittliga" dataDxfId="19">
      <calculatedColumnFormula>IFERROR(AVERAGE(Data[[#This Row],[Uppgift 1]]:INDEX(Data[],ROW(Data[[#This Row],[Uppgift 1]])-ROW(Data[[#Headers],[Genomsnittliga]]),COUNTA(Data[#Headers]))),"")</calculatedColumnFormula>
    </tableColumn>
    <tableColumn id="4" xr3:uid="{00000000-0010-0000-0000-000004000000}" name="Betyg" dataDxfId="18">
      <calculatedColumnFormula>LOOKUP(Data[[#This Row],[Genomsnittliga]],BetygMedelvärde,Betygsbokstav)</calculatedColumnFormula>
    </tableColumn>
    <tableColumn id="5" xr3:uid="{00000000-0010-0000-0000-000005000000}" name="Snittbetyg" dataDxfId="17">
      <calculatedColumnFormula>LOOKUP(Data[[#This Row],[Genomsnittliga]],BetygMedelvärde,Snittbetyg)</calculatedColumnFormula>
    </tableColumn>
    <tableColumn id="6" xr3:uid="{00000000-0010-0000-0000-000006000000}" name="Saknas" dataDxfId="16">
      <calculatedColumnFormula>IF(COUNTA(Data[[#This Row],[Uppgift 1]]:INDEX(Data[],ROW(Data[[#This Row],[Uppgift 1]])-ROW(Data[[#Headers],[Genomsnittliga]]),COUNTA(Data[#Headers])))=0,"",COUNTA(Data[[#Headers],[Uppgift 1]]:INDEX(Data[#Headers],1,COUNTA(Data[#Headers])))-COUNTA(Data[[#This Row],[Uppgift 1]]:INDEX(Data[],ROW(Data[[#This Row],[Uppgift 1]])-ROW(Data[[#Headers],[Genomsnittliga]]),COUNTA(Data[#Headers]))))</calculatedColumnFormula>
    </tableColumn>
    <tableColumn id="7" xr3:uid="{00000000-0010-0000-0000-000007000000}" name="Uppgift 1" dataDxfId="15"/>
    <tableColumn id="8" xr3:uid="{00000000-0010-0000-0000-000008000000}" name="Uppgift 2" dataDxfId="14"/>
    <tableColumn id="9" xr3:uid="{00000000-0010-0000-0000-000009000000}" name="Test 1" dataDxfId="13"/>
    <tableColumn id="10" xr3:uid="{00000000-0010-0000-0000-00000A000000}" name="Test 2" dataDxfId="12"/>
    <tableColumn id="11" xr3:uid="{00000000-0010-0000-0000-00000B000000}" name="Prov 1" dataDxfId="11"/>
    <tableColumn id="12" xr3:uid="{00000000-0010-0000-0000-00000C000000}" name="Uppgift 3" dataDxfId="10"/>
    <tableColumn id="13" xr3:uid="{00000000-0010-0000-0000-00000D000000}" name="Uppgift 4" dataDxfId="9"/>
    <tableColumn id="14" xr3:uid="{00000000-0010-0000-0000-00000E000000}" name="Test 3" dataDxfId="8"/>
    <tableColumn id="15" xr3:uid="{00000000-0010-0000-0000-00000F000000}" name="Prov 2" dataDxfId="7"/>
    <tableColumn id="16" xr3:uid="{00000000-0010-0000-0000-000010000000}" name="Kolumn10" dataDxfId="6"/>
    <tableColumn id="17" xr3:uid="{00000000-0010-0000-0000-000011000000}" name="Kolumn11" dataDxfId="5"/>
    <tableColumn id="18" xr3:uid="{00000000-0010-0000-0000-000012000000}" name="Kolumn12" dataDxfId="4"/>
    <tableColumn id="19" xr3:uid="{00000000-0010-0000-0000-000013000000}" name="Kolumn13" dataDxfId="3"/>
    <tableColumn id="34" xr3:uid="{00000000-0010-0000-0000-000022000000}" name="Kolumn1" dataDxfId="2"/>
  </tableColumns>
  <tableStyleInfo name="TableStyleMedium2" showFirstColumn="0" showLastColumn="0" showRowStripes="1" showColumnStripes="0"/>
  <extLst>
    <ext xmlns:x14="http://schemas.microsoft.com/office/spreadsheetml/2009/9/main" uri="{504A1905-F514-4f6f-8877-14C23A59335A}">
      <x14:table altTextSummary="Ange elevnamn, elev-ID, uppgift, test och testpunkter i den här tabellen. Medelvärde, betyg, medelvärde för betyg och saknas beräknas automatiskt"/>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BetygOchSnittbetyg" displayName="BetygOchSnittbetyg" ref="H1:U4" totalsRowShown="0" headerRowDxfId="1" tableBorderDxfId="0">
  <autoFilter ref="H1:U4" xr:uid="{530830FA-2710-4FAD-90A0-3F1DE5B588C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100-000001000000}" name="Kolumn1"/>
    <tableColumn id="2" xr3:uid="{00000000-0010-0000-0100-000002000000}" name="Kolumn2"/>
    <tableColumn id="3" xr3:uid="{00000000-0010-0000-0100-000003000000}" name="Column3"/>
    <tableColumn id="4" xr3:uid="{00000000-0010-0000-0100-000004000000}" name="Column4"/>
    <tableColumn id="5" xr3:uid="{00000000-0010-0000-0100-000005000000}" name="Column5"/>
    <tableColumn id="6" xr3:uid="{00000000-0010-0000-0100-000006000000}" name="Kolumn6"/>
    <tableColumn id="7" xr3:uid="{00000000-0010-0000-0100-000007000000}" name="Kolumn7"/>
    <tableColumn id="8" xr3:uid="{00000000-0010-0000-0100-000008000000}" name="Kolumn8"/>
    <tableColumn id="9" xr3:uid="{00000000-0010-0000-0100-000009000000}" name="Kolumn9"/>
    <tableColumn id="10" xr3:uid="{00000000-0010-0000-0100-00000A000000}" name="Kolumn10"/>
    <tableColumn id="11" xr3:uid="{00000000-0010-0000-0100-00000B000000}" name="Kolumn11"/>
    <tableColumn id="12" xr3:uid="{00000000-0010-0000-0100-00000C000000}" name="Kolumn12"/>
    <tableColumn id="13" xr3:uid="{00000000-0010-0000-0100-00000D000000}" name="Kolumn13"/>
    <tableColumn id="14" xr3:uid="{00000000-0010-0000-0100-00000E000000}" name="Kolumn14"/>
  </tableColumns>
  <tableStyleInfo showFirstColumn="1" showLastColumn="0" showRowStripes="1" showColumnStripes="0"/>
  <extLst>
    <ext xmlns:x14="http://schemas.microsoft.com/office/spreadsheetml/2009/9/main" uri="{504A1905-F514-4f6f-8877-14C23A59335A}">
      <x14:table altTextSummary="Ange medel, bokstavsbetyg och snittbetyg i den här tabellen"/>
    </ext>
  </extLst>
</table>
</file>

<file path=xl/theme/theme11.xml><?xml version="1.0" encoding="utf-8"?>
<a:theme xmlns:a="http://schemas.openxmlformats.org/drawingml/2006/main" name="Wisp">
  <a:themeElements>
    <a:clrScheme name="Grade book">
      <a:dk1>
        <a:sysClr val="windowText" lastClr="000000"/>
      </a:dk1>
      <a:lt1>
        <a:sysClr val="window" lastClr="FFFFFF"/>
      </a:lt1>
      <a:dk2>
        <a:srgbClr val="766F54"/>
      </a:dk2>
      <a:lt2>
        <a:srgbClr val="E3EACF"/>
      </a:lt2>
      <a:accent1>
        <a:srgbClr val="A53010"/>
      </a:accent1>
      <a:accent2>
        <a:srgbClr val="DE7E18"/>
      </a:accent2>
      <a:accent3>
        <a:srgbClr val="9F8351"/>
      </a:accent3>
      <a:accent4>
        <a:srgbClr val="728653"/>
      </a:accent4>
      <a:accent5>
        <a:srgbClr val="92AA4C"/>
      </a:accent5>
      <a:accent6>
        <a:srgbClr val="6AAC91"/>
      </a:accent6>
      <a:hlink>
        <a:srgbClr val="FB4A18"/>
      </a:hlink>
      <a:folHlink>
        <a:srgbClr val="FB9318"/>
      </a:folHlink>
    </a:clrScheme>
    <a:fontScheme name="Custom 1">
      <a:majorFont>
        <a:latin typeface="Corbel"/>
        <a:ea typeface=""/>
        <a:cs typeface=""/>
      </a:majorFont>
      <a:minorFont>
        <a:latin typeface="Century Gothic"/>
        <a:ea typeface=""/>
        <a:cs typeface=""/>
      </a:minorFont>
    </a:fontScheme>
    <a:fmtScheme name="Wisp">
      <a:fillStyleLst>
        <a:solidFill>
          <a:schemeClr val="phClr"/>
        </a:solidFill>
        <a:solidFill>
          <a:schemeClr val="phClr">
            <a:tint val="70000"/>
            <a:lumMod val="104000"/>
          </a:schemeClr>
        </a:solidFill>
        <a:gradFill rotWithShape="1">
          <a:gsLst>
            <a:gs pos="0">
              <a:schemeClr val="phClr">
                <a:tint val="96000"/>
                <a:lumMod val="104000"/>
              </a:schemeClr>
            </a:gs>
            <a:gs pos="100000">
              <a:schemeClr val="phClr">
                <a:shade val="98000"/>
                <a:lumMod val="94000"/>
              </a:schemeClr>
            </a:gs>
          </a:gsLst>
          <a:lin ang="5400000" scaled="0"/>
        </a:gradFill>
      </a:fillStyleLst>
      <a:lnStyleLst>
        <a:ln w="9525" cap="rnd" cmpd="sng" algn="ctr">
          <a:solidFill>
            <a:schemeClr val="phClr">
              <a:shade val="90000"/>
            </a:schemeClr>
          </a:solidFill>
          <a:prstDash val="solid"/>
        </a:ln>
        <a:ln w="15875" cap="rnd" cmpd="sng" algn="ctr">
          <a:solidFill>
            <a:schemeClr val="phClr"/>
          </a:solidFill>
          <a:prstDash val="solid"/>
        </a:ln>
        <a:ln w="22225" cap="rnd" cmpd="sng" algn="ctr">
          <a:solidFill>
            <a:schemeClr val="phClr"/>
          </a:solidFill>
          <a:prstDash val="solid"/>
        </a:ln>
      </a:lnStyleLst>
      <a:effectStyleLst>
        <a:effectStyle>
          <a:effectLst/>
        </a:effectStyle>
        <a:effectStyle>
          <a:effectLst>
            <a:outerShdw blurRad="38100" dist="25400" dir="5400000" rotWithShape="0">
              <a:srgbClr val="000000">
                <a:alpha val="25000"/>
              </a:srgbClr>
            </a:outerShdw>
          </a:effectLst>
        </a:effectStyle>
        <a:effectStyle>
          <a:effectLst>
            <a:outerShdw blurRad="50800" dist="38100" dir="5400000" rotWithShape="0">
              <a:srgbClr val="000000">
                <a:alpha val="60000"/>
              </a:srgbClr>
            </a:outerShdw>
          </a:effectLst>
        </a:effectStyle>
      </a:effectStyleLst>
      <a:bgFillStyleLst>
        <a:solidFill>
          <a:schemeClr val="phClr"/>
        </a:solidFill>
        <a:gradFill rotWithShape="1">
          <a:gsLst>
            <a:gs pos="0">
              <a:schemeClr val="phClr">
                <a:tint val="90000"/>
                <a:lumMod val="120000"/>
              </a:schemeClr>
            </a:gs>
            <a:gs pos="100000">
              <a:schemeClr val="phClr">
                <a:shade val="98000"/>
                <a:satMod val="120000"/>
                <a:lumMod val="98000"/>
              </a:schemeClr>
            </a:gs>
          </a:gsLst>
          <a:lin ang="5400000" scaled="0"/>
        </a:gradFill>
        <a:gradFill rotWithShape="1">
          <a:gsLst>
            <a:gs pos="0">
              <a:schemeClr val="phClr">
                <a:tint val="90000"/>
                <a:satMod val="92000"/>
                <a:lumMod val="120000"/>
              </a:schemeClr>
            </a:gs>
            <a:gs pos="100000">
              <a:schemeClr val="phClr">
                <a:shade val="98000"/>
                <a:satMod val="120000"/>
                <a:lumMod val="98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Wisp" id="{7CB32D59-10C0-40DD-B7BD-2E94284A981C}" vid="{24B1A44C-C006-48B2-A4D7-E5549B3D8CD4}"/>
    </a:ext>
  </a:ext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table" Target="/xl/tables/table12.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8"/>
  <sheetViews>
    <sheetView showGridLines="0" tabSelected="1" workbookViewId="0"/>
  </sheetViews>
  <sheetFormatPr defaultRowHeight="13.5" x14ac:dyDescent="0.3"/>
  <cols>
    <col min="1" max="1" width="2.83203125" customWidth="1"/>
    <col min="2" max="2" width="66.83203125" style="9" customWidth="1"/>
  </cols>
  <sheetData>
    <row r="2" spans="2:2" ht="27" x14ac:dyDescent="0.3">
      <c r="B2" s="11" t="s">
        <v>0</v>
      </c>
    </row>
    <row r="3" spans="2:2" ht="30" customHeight="1" x14ac:dyDescent="0.3">
      <c r="B3" s="12" t="s">
        <v>55</v>
      </c>
    </row>
    <row r="4" spans="2:2" ht="36.6" customHeight="1" x14ac:dyDescent="0.3">
      <c r="B4" s="13" t="s">
        <v>1</v>
      </c>
    </row>
    <row r="5" spans="2:2" ht="41.45" customHeight="1" x14ac:dyDescent="0.3">
      <c r="B5" s="13" t="s">
        <v>2</v>
      </c>
    </row>
    <row r="6" spans="2:2" ht="85.9" customHeight="1" x14ac:dyDescent="0.3">
      <c r="B6" s="13" t="s">
        <v>3</v>
      </c>
    </row>
    <row r="7" spans="2:2" s="15" customFormat="1" ht="69.95" customHeight="1" x14ac:dyDescent="0.3">
      <c r="B7" s="13" t="s">
        <v>4</v>
      </c>
    </row>
    <row r="8" spans="2:2" x14ac:dyDescent="0.3">
      <c r="B8" s="14"/>
    </row>
  </sheetData>
  <dataValidations count="1">
    <dataValidation allowBlank="1" showInputMessage="1" showErrorMessage="1" prompt="Skapa lärarens betygsbok baserat på medelvärden i den här arbetsboken. Använd det här kalkylbladet som hjälp för hur du använder arbetsboken" sqref="A1" xr:uid="{00000000-0002-0000-0000-000000000000}"/>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fitToPage="1"/>
  </sheetPr>
  <dimension ref="B1:U9"/>
  <sheetViews>
    <sheetView showGridLines="0" zoomScaleNormal="100" zoomScaleSheetLayoutView="100" workbookViewId="0"/>
  </sheetViews>
  <sheetFormatPr defaultColWidth="15.83203125" defaultRowHeight="13.5" x14ac:dyDescent="0.3"/>
  <cols>
    <col min="1" max="1" width="2" customWidth="1"/>
    <col min="2" max="2" width="39.83203125" customWidth="1"/>
    <col min="3" max="3" width="12.6640625" customWidth="1"/>
    <col min="4" max="4" width="16.6640625" customWidth="1"/>
    <col min="5" max="7" width="14" customWidth="1"/>
  </cols>
  <sheetData>
    <row r="1" spans="2:21" x14ac:dyDescent="0.3">
      <c r="H1" s="16" t="s">
        <v>18</v>
      </c>
      <c r="I1" s="16" t="s">
        <v>21</v>
      </c>
      <c r="J1" s="16" t="s">
        <v>24</v>
      </c>
      <c r="K1" s="16" t="s">
        <v>27</v>
      </c>
      <c r="L1" s="16" t="s">
        <v>30</v>
      </c>
      <c r="M1" s="16" t="s">
        <v>33</v>
      </c>
      <c r="N1" s="16" t="s">
        <v>36</v>
      </c>
      <c r="O1" s="16" t="s">
        <v>39</v>
      </c>
      <c r="P1" s="16" t="s">
        <v>42</v>
      </c>
      <c r="Q1" s="16" t="s">
        <v>45</v>
      </c>
      <c r="R1" s="16" t="s">
        <v>47</v>
      </c>
      <c r="S1" s="16" t="s">
        <v>49</v>
      </c>
      <c r="T1" s="16" t="s">
        <v>51</v>
      </c>
      <c r="U1" s="16" t="s">
        <v>53</v>
      </c>
    </row>
    <row r="2" spans="2:21" ht="16.5" x14ac:dyDescent="0.3">
      <c r="B2" s="19" t="s">
        <v>5</v>
      </c>
      <c r="C2" s="19"/>
      <c r="D2" s="19"/>
      <c r="E2" s="17" t="s">
        <v>12</v>
      </c>
      <c r="F2" s="17"/>
      <c r="G2" s="18"/>
      <c r="H2" s="1" t="s">
        <v>11</v>
      </c>
      <c r="I2" s="2">
        <v>0</v>
      </c>
      <c r="J2" s="2">
        <v>0.6</v>
      </c>
      <c r="K2" s="2">
        <v>0.63</v>
      </c>
      <c r="L2" s="2">
        <v>0.67</v>
      </c>
      <c r="M2" s="2">
        <v>0.7</v>
      </c>
      <c r="N2" s="2">
        <v>0.73</v>
      </c>
      <c r="O2" s="2">
        <v>0.77</v>
      </c>
      <c r="P2" s="2">
        <v>0.8</v>
      </c>
      <c r="Q2" s="2">
        <v>0.83</v>
      </c>
      <c r="R2" s="2">
        <v>0.87</v>
      </c>
      <c r="S2" s="2">
        <v>0.9</v>
      </c>
      <c r="T2" s="2">
        <v>0.93</v>
      </c>
      <c r="U2" s="3">
        <v>0.97</v>
      </c>
    </row>
    <row r="3" spans="2:21" ht="16.5" x14ac:dyDescent="0.3">
      <c r="B3" s="19"/>
      <c r="C3" s="19"/>
      <c r="D3" s="19"/>
      <c r="E3" s="17" t="s">
        <v>13</v>
      </c>
      <c r="F3" s="17"/>
      <c r="G3" s="18"/>
      <c r="H3" s="4" t="s">
        <v>19</v>
      </c>
      <c r="I3" s="5" t="s">
        <v>22</v>
      </c>
      <c r="J3" s="5" t="s">
        <v>25</v>
      </c>
      <c r="K3" s="5" t="s">
        <v>28</v>
      </c>
      <c r="L3" s="5" t="s">
        <v>31</v>
      </c>
      <c r="M3" s="5" t="s">
        <v>34</v>
      </c>
      <c r="N3" s="5" t="s">
        <v>37</v>
      </c>
      <c r="O3" s="5" t="s">
        <v>40</v>
      </c>
      <c r="P3" s="5" t="s">
        <v>43</v>
      </c>
      <c r="Q3" s="5" t="s">
        <v>46</v>
      </c>
      <c r="R3" s="5" t="s">
        <v>48</v>
      </c>
      <c r="S3" s="5" t="s">
        <v>50</v>
      </c>
      <c r="T3" s="5" t="s">
        <v>52</v>
      </c>
      <c r="U3" s="6" t="s">
        <v>54</v>
      </c>
    </row>
    <row r="4" spans="2:21" ht="16.5" x14ac:dyDescent="0.3">
      <c r="B4" s="19"/>
      <c r="C4" s="19"/>
      <c r="D4" s="19"/>
      <c r="E4" s="17" t="s">
        <v>14</v>
      </c>
      <c r="F4" s="17"/>
      <c r="G4" s="18"/>
      <c r="H4" s="1" t="s">
        <v>16</v>
      </c>
      <c r="I4" s="2">
        <v>0</v>
      </c>
      <c r="J4" s="2">
        <v>0.67</v>
      </c>
      <c r="K4" s="2">
        <v>1</v>
      </c>
      <c r="L4" s="2">
        <v>1.33</v>
      </c>
      <c r="M4" s="2">
        <v>1.67</v>
      </c>
      <c r="N4" s="2">
        <v>2</v>
      </c>
      <c r="O4" s="2">
        <v>2.33</v>
      </c>
      <c r="P4" s="2">
        <v>2.67</v>
      </c>
      <c r="Q4" s="2">
        <v>3</v>
      </c>
      <c r="R4" s="2">
        <v>3.33</v>
      </c>
      <c r="S4" s="2">
        <v>3.67</v>
      </c>
      <c r="T4" s="2">
        <v>4</v>
      </c>
      <c r="U4" s="3">
        <v>4</v>
      </c>
    </row>
    <row r="5" spans="2:21" ht="27" customHeight="1" x14ac:dyDescent="0.3"/>
    <row r="6" spans="2:21" x14ac:dyDescent="0.3">
      <c r="B6" t="s">
        <v>6</v>
      </c>
      <c r="C6" t="s">
        <v>10</v>
      </c>
      <c r="D6" t="s">
        <v>11</v>
      </c>
      <c r="E6" t="s">
        <v>15</v>
      </c>
      <c r="F6" t="s">
        <v>16</v>
      </c>
      <c r="G6" t="s">
        <v>17</v>
      </c>
      <c r="H6" t="s">
        <v>20</v>
      </c>
      <c r="I6" t="s">
        <v>23</v>
      </c>
      <c r="J6" t="s">
        <v>26</v>
      </c>
      <c r="K6" t="s">
        <v>29</v>
      </c>
      <c r="L6" t="s">
        <v>32</v>
      </c>
      <c r="M6" t="s">
        <v>35</v>
      </c>
      <c r="N6" t="s">
        <v>38</v>
      </c>
      <c r="O6" t="s">
        <v>41</v>
      </c>
      <c r="P6" t="s">
        <v>44</v>
      </c>
      <c r="Q6" t="s">
        <v>45</v>
      </c>
      <c r="R6" t="s">
        <v>47</v>
      </c>
      <c r="S6" t="s">
        <v>49</v>
      </c>
      <c r="T6" t="s">
        <v>51</v>
      </c>
      <c r="U6" t="s">
        <v>18</v>
      </c>
    </row>
    <row r="7" spans="2:21" x14ac:dyDescent="0.3">
      <c r="B7" s="9" t="s">
        <v>7</v>
      </c>
      <c r="C7">
        <v>1234</v>
      </c>
      <c r="D7" s="7">
        <f>IFERROR(AVERAGE(Data[[#This Row],[Uppgift 1]]:INDEX(Data[],ROW(Data[[#This Row],[Uppgift 1]])-ROW(Data[[#Headers],[Genomsnittliga]]),COUNTA(Data[#Headers]))),"")</f>
        <v>0.9166666666666666</v>
      </c>
      <c r="E7" s="10" t="str">
        <f>LOOKUP(Data[[#This Row],[Genomsnittliga]],BetygMedelvärde,Betygsbokstav)</f>
        <v>A-</v>
      </c>
      <c r="F7" s="8">
        <f>LOOKUP(Data[[#This Row],[Genomsnittliga]],BetygMedelvärde,Snittbetyg)</f>
        <v>3.67</v>
      </c>
      <c r="G7" s="8">
        <f>IF(COUNTA(Data[[#This Row],[Uppgift 1]]:INDEX(Data[],ROW(Data[[#This Row],[Uppgift 1]])-ROW(Data[[#Headers],[Genomsnittliga]]),COUNTA(Data[#Headers])))=0,"",COUNTA(Data[[#Headers],[Uppgift 1]]:INDEX(Data[#Headers],1,COUNTA(Data[#Headers])))-COUNTA(Data[[#This Row],[Uppgift 1]]:INDEX(Data[],ROW(Data[[#This Row],[Uppgift 1]])-ROW(Data[[#Headers],[Genomsnittliga]]),COUNTA(Data[#Headers]))))</f>
        <v>11</v>
      </c>
      <c r="H7">
        <v>0.88</v>
      </c>
      <c r="I7">
        <v>0.95</v>
      </c>
      <c r="J7">
        <v>0.92</v>
      </c>
    </row>
    <row r="8" spans="2:21" x14ac:dyDescent="0.3">
      <c r="B8" s="9" t="s">
        <v>8</v>
      </c>
      <c r="C8">
        <v>5678</v>
      </c>
      <c r="D8" s="7">
        <f>IFERROR(AVERAGE(Data[[#This Row],[Uppgift 1]]:INDEX(Data[],ROW(Data[[#This Row],[Uppgift 1]])-ROW(Data[[#Headers],[Genomsnittliga]]),COUNTA(Data[#Headers]))),"")</f>
        <v>0.7133333333333334</v>
      </c>
      <c r="E8" s="10" t="str">
        <f>LOOKUP(Data[[#This Row],[Genomsnittliga]],BetygMedelvärde,Betygsbokstav)</f>
        <v>C-</v>
      </c>
      <c r="F8" s="8">
        <f>LOOKUP(Data[[#This Row],[Genomsnittliga]],BetygMedelvärde,Snittbetyg)</f>
        <v>1.67</v>
      </c>
      <c r="G8" s="8">
        <f>IF(COUNTA(Data[[#This Row],[Uppgift 1]]:INDEX(Data[],ROW(Data[[#This Row],[Uppgift 1]])-ROW(Data[[#Headers],[Genomsnittliga]]),COUNTA(Data[#Headers])))=0,"",COUNTA(Data[[#Headers],[Uppgift 1]]:INDEX(Data[#Headers],1,COUNTA(Data[#Headers])))-COUNTA(Data[[#This Row],[Uppgift 1]]:INDEX(Data[],ROW(Data[[#This Row],[Uppgift 1]])-ROW(Data[[#Headers],[Genomsnittliga]]),COUNTA(Data[#Headers]))))</f>
        <v>11</v>
      </c>
      <c r="H8">
        <v>0.75</v>
      </c>
      <c r="I8">
        <v>0.71</v>
      </c>
      <c r="J8">
        <v>0.68</v>
      </c>
    </row>
    <row r="9" spans="2:21" x14ac:dyDescent="0.3">
      <c r="B9" s="9" t="s">
        <v>9</v>
      </c>
      <c r="C9">
        <v>9876</v>
      </c>
      <c r="D9" s="7">
        <f>IFERROR(AVERAGE(Data[[#This Row],[Uppgift 1]]:INDEX(Data[],ROW(Data[[#This Row],[Uppgift 1]])-ROW(Data[[#Headers],[Genomsnittliga]]),COUNTA(Data[#Headers]))),"")</f>
        <v>0.7933333333333333</v>
      </c>
      <c r="E9" s="10" t="str">
        <f>LOOKUP(Data[[#This Row],[Genomsnittliga]],BetygMedelvärde,Betygsbokstav)</f>
        <v>C+</v>
      </c>
      <c r="F9" s="8">
        <f>LOOKUP(Data[[#This Row],[Genomsnittliga]],BetygMedelvärde,Snittbetyg)</f>
        <v>2.33</v>
      </c>
      <c r="G9" s="8">
        <f>IF(COUNTA(Data[[#This Row],[Uppgift 1]]:INDEX(Data[],ROW(Data[[#This Row],[Uppgift 1]])-ROW(Data[[#Headers],[Genomsnittliga]]),COUNTA(Data[#Headers])))=0,"",COUNTA(Data[[#Headers],[Uppgift 1]]:INDEX(Data[#Headers],1,COUNTA(Data[#Headers])))-COUNTA(Data[[#This Row],[Uppgift 1]]:INDEX(Data[],ROW(Data[[#This Row],[Uppgift 1]])-ROW(Data[[#Headers],[Genomsnittliga]]),COUNTA(Data[#Headers]))))</f>
        <v>11</v>
      </c>
      <c r="H9">
        <v>0.72</v>
      </c>
      <c r="I9">
        <v>0.81</v>
      </c>
      <c r="J9">
        <v>0.85</v>
      </c>
    </row>
  </sheetData>
  <mergeCells count="4">
    <mergeCell ref="E2:G2"/>
    <mergeCell ref="E3:G3"/>
    <mergeCell ref="E4:G4"/>
    <mergeCell ref="B2:D4"/>
  </mergeCells>
  <dataValidations count="24">
    <dataValidation allowBlank="1" showInputMessage="1" showErrorMessage="1" prompt="Ange skolans namn i cell B2, betygsinformation i tabellen Betyg och medelbetyg med början i cell H2 samt elevinformation i datatabellen som börjar i cell B6 i det här kalkylbladet " sqref="A1" xr:uid="{00000000-0002-0000-0100-000000000000}"/>
    <dataValidation allowBlank="1" showInputMessage="1" showErrorMessage="1" prompt="Ange skolans namn i den här cellen, år, termin och kvartal i cellen till höger, klass eller projekt i cell E3 och lärarens namn i cell E4" sqref="B2:D4" xr:uid="{00000000-0002-0000-0100-000001000000}"/>
    <dataValidation allowBlank="1" showInputMessage="1" showErrorMessage="1" prompt="Ange år, termin eller kvartal i den här cellen" sqref="E2:G2" xr:uid="{00000000-0002-0000-0100-000002000000}"/>
    <dataValidation allowBlank="1" showInputMessage="1" showErrorMessage="1" prompt="Ange klass eller projekt i den här cellen" sqref="E3:G3" xr:uid="{00000000-0002-0000-0100-000003000000}"/>
    <dataValidation allowBlank="1" showInputMessage="1" showErrorMessage="1" prompt="Ange lärarens namn i den här cellen" sqref="E4:G4" xr:uid="{00000000-0002-0000-0100-000004000000}"/>
    <dataValidation allowBlank="1" showInputMessage="1" showErrorMessage="1" prompt="Ange medel i cellerna till höger" sqref="H2" xr:uid="{00000000-0002-0000-0100-000005000000}"/>
    <dataValidation allowBlank="1" showInputMessage="1" showErrorMessage="1" prompt="Ange betygsbokstav i cellerna till höger" sqref="H3" xr:uid="{00000000-0002-0000-0100-000006000000}"/>
    <dataValidation allowBlank="1" showInputMessage="1" showErrorMessage="1" prompt="Ange snittbetyg i cellerna till höger. Ange information i tabellen nedan" sqref="H4" xr:uid="{00000000-0002-0000-0100-000007000000}"/>
    <dataValidation allowBlank="1" showInputMessage="1" showErrorMessage="1" prompt="Ange elevens namn i den här kolumnen under den här rubriken" sqref="B6" xr:uid="{00000000-0002-0000-0100-000008000000}"/>
    <dataValidation allowBlank="1" showInputMessage="1" showErrorMessage="1" prompt="Ange elev-ID i den här kolumnen under den här rubriken" sqref="C6" xr:uid="{00000000-0002-0000-0100-000009000000}"/>
    <dataValidation allowBlank="1" showInputMessage="1" showErrorMessage="1" prompt="Medel beräknas automatiskt i den här kolumnen under den här rubriken" sqref="D6" xr:uid="{00000000-0002-0000-0100-00000A000000}"/>
    <dataValidation allowBlank="1" showInputMessage="1" showErrorMessage="1" prompt="Betyget beräknas automatiskt i den här kolumnen under den här rubriken" sqref="E6" xr:uid="{00000000-0002-0000-0100-00000B000000}"/>
    <dataValidation allowBlank="1" showInputMessage="1" showErrorMessage="1" prompt="Snittbetyget beräknas automatiskt i den här kolumnen under den här rubriken" sqref="F6" xr:uid="{00000000-0002-0000-0100-00000C000000}"/>
    <dataValidation allowBlank="1" showInputMessage="1" showErrorMessage="1" prompt="Antal som saknas beräknas automatiskt i den här kolumnen under den här rubriken" sqref="G6" xr:uid="{00000000-0002-0000-0100-00000D000000}"/>
    <dataValidation allowBlank="1" showInputMessage="1" showErrorMessage="1" prompt="Ange poäng för uppgift 1 i den här kolumnen under den här rubriken" sqref="H6" xr:uid="{00000000-0002-0000-0100-00000E000000}"/>
    <dataValidation allowBlank="1" showInputMessage="1" showErrorMessage="1" prompt="Ange poäng för uppgift 2 i den här kolumnen under den här rubriken" sqref="I6" xr:uid="{00000000-0002-0000-0100-00000F000000}"/>
    <dataValidation allowBlank="1" showInputMessage="1" showErrorMessage="1" prompt="Ange poäng för test 1 i den här kolumnen under den här rubriken" sqref="J6" xr:uid="{00000000-0002-0000-0100-000010000000}"/>
    <dataValidation allowBlank="1" showInputMessage="1" showErrorMessage="1" prompt="Ange poäng för test 2 i den här kolumnen under den här rubriken" sqref="K6" xr:uid="{00000000-0002-0000-0100-000011000000}"/>
    <dataValidation allowBlank="1" showInputMessage="1" showErrorMessage="1" prompt="Ange poäng för prov 1 i den här kolumnen under den här rubriken" sqref="L6" xr:uid="{00000000-0002-0000-0100-000012000000}"/>
    <dataValidation allowBlank="1" showInputMessage="1" showErrorMessage="1" prompt="Ange poäng för uppgift 3 i den här kolumnen under den här rubriken" sqref="M6" xr:uid="{00000000-0002-0000-0100-000013000000}"/>
    <dataValidation allowBlank="1" showInputMessage="1" showErrorMessage="1" prompt="Ange poäng för uppgift 4 i den här kolumnen under den här rubriken" sqref="N6" xr:uid="{00000000-0002-0000-0100-000014000000}"/>
    <dataValidation allowBlank="1" showInputMessage="1" showErrorMessage="1" prompt="Ange poäng för test 3 i den här kolumnen under den här rubriken" sqref="O6" xr:uid="{00000000-0002-0000-0100-000015000000}"/>
    <dataValidation allowBlank="1" showInputMessage="1" showErrorMessage="1" prompt="Ange poäng för prov 2 i den här kolumnen under den här rubriken" sqref="P6" xr:uid="{00000000-0002-0000-0100-000016000000}"/>
    <dataValidation allowBlank="1" showInputMessage="1" showErrorMessage="1" prompt="Anpassa kolumnrubriken och ange information i den här kolumnen under den anpassade rubriken" sqref="Q6:U6" xr:uid="{00000000-0002-0000-0100-000017000000}"/>
  </dataValidations>
  <printOptions horizontalCentered="1"/>
  <pageMargins left="0.4" right="0.4" top="0.4" bottom="0.4" header="0.3" footer="0.3"/>
  <pageSetup paperSize="9" scale="36" fitToHeight="0" orientation="portrait" r:id="rId1"/>
  <headerFooter differentFirst="1">
    <oddFooter>Page &amp;P of &amp;N</oddFooter>
  </headerFooter>
  <ignoredErrors>
    <ignoredError sqref="D7:D9 G7:G9" emptyCellReference="1"/>
  </ignoredErrors>
  <tableParts count="2">
    <tablePart r:id="rId2"/>
    <tablePart r:id="rId3"/>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3.xml><?xml version="1.0" encoding="utf-8"?>
<?mso-contentType ?>
<FormTemplates xmlns="http://schemas.microsoft.com/sharepoint/v3/contenttype/forms">
  <Display>DocumentLibraryForm</Display>
  <Edit>DocumentLibraryForm</Edit>
  <New>DocumentLibraryForm</New>
</FormTemplates>
</file>

<file path=customXml/itemProps12.xml><?xml version="1.0" encoding="utf-8"?>
<ds:datastoreItem xmlns:ds="http://schemas.openxmlformats.org/officeDocument/2006/customXml" ds:itemID="{7916E9E4-5458-4C8B-A4D5-49D6D394D5A5}">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1.xml><?xml version="1.0" encoding="utf-8"?>
<ds:datastoreItem xmlns:ds="http://schemas.openxmlformats.org/officeDocument/2006/customXml" ds:itemID="{C9E2FA6F-CA8B-4F40-BC45-7E9B2AB969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3.xml><?xml version="1.0" encoding="utf-8"?>
<ds:datastoreItem xmlns:ds="http://schemas.openxmlformats.org/officeDocument/2006/customXml" ds:itemID="{8BF70C69-D14B-4548-A8B2-9F5027913D68}">
  <ds:schemaRefs>
    <ds:schemaRef ds:uri="http://schemas.microsoft.com/sharepoint/v3/contenttype/forms"/>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DocSecurity>0</ap:DocSecurity>
  <ap:Template>TM04040655</ap:Template>
  <ap:ScaleCrop>false</ap:ScaleCrop>
  <ap:HeadingPairs>
    <vt:vector baseType="variant" size="4">
      <vt:variant>
        <vt:lpstr>Kalkylblad</vt:lpstr>
      </vt:variant>
      <vt:variant>
        <vt:i4>2</vt:i4>
      </vt:variant>
      <vt:variant>
        <vt:lpstr>Namngivna områden</vt:lpstr>
      </vt:variant>
      <vt:variant>
        <vt:i4>6</vt:i4>
      </vt:variant>
    </vt:vector>
  </ap:HeadingPairs>
  <ap:TitlesOfParts>
    <vt:vector baseType="lpstr" size="8">
      <vt:lpstr>SÅ HÄR ANVÄNDER DU ARBETSBOKEN</vt:lpstr>
      <vt:lpstr>BETYGSBOK</vt:lpstr>
      <vt:lpstr>BetygMedelvärde</vt:lpstr>
      <vt:lpstr>Betygsbokstav</vt:lpstr>
      <vt:lpstr>Betygstabell</vt:lpstr>
      <vt:lpstr>Snittbetyg</vt:lpstr>
      <vt:lpstr>BETYGSBOK!Utskriftsområde</vt:lpstr>
      <vt:lpstr>BETYGSBOK!Utskriftsrubriker</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2022-11-23T06:47:52Z</dcterms:created>
  <dcterms:modified xsi:type="dcterms:W3CDTF">2022-12-20T14:01:22Z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