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04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\sv-SE\target\"/>
    </mc:Choice>
  </mc:AlternateContent>
  <bookViews>
    <workbookView xWindow="0" yWindow="0" windowWidth="28800" windowHeight="12645" xr2:uid="{00000000-000D-0000-FFFF-FFFF00000000}"/>
  </bookViews>
  <sheets>
    <sheet name="Budinformation" sheetId="1" r:id="rId1"/>
    <sheet name="Sammanfattning" sheetId="2" r:id="rId2"/>
  </sheets>
  <definedNames>
    <definedName name="Rubrik1">Budinformation[[#Headers],[BUD NR]]</definedName>
    <definedName name="Rubrik2">Sammanfattning!$C$3</definedName>
    <definedName name="_xlnm.Print_Titles" localSheetId="0">Budinformation!$2:$2</definedName>
    <definedName name="_xlnm.Print_Titles" localSheetId="1">Sammanfattning!$3:$3</definedName>
  </definedNames>
  <calcPr calcId="171027"/>
  <pivotCaches>
    <pivotCache cacheId="3" r:id="rId3"/>
  </pivotCaches>
</workbook>
</file>

<file path=xl/calcChain.xml><?xml version="1.0" encoding="utf-8"?>
<calcChain xmlns="http://schemas.openxmlformats.org/spreadsheetml/2006/main">
  <c r="D8" i="1" l="1"/>
  <c r="G8" i="1" s="1"/>
  <c r="D7" i="1"/>
  <c r="G7" i="1" s="1"/>
  <c r="D4" i="1"/>
  <c r="G4" i="1" s="1"/>
  <c r="D3" i="1"/>
  <c r="G3" i="1" s="1"/>
  <c r="H3" i="1" s="1"/>
  <c r="D9" i="1"/>
  <c r="G9" i="1" s="1"/>
  <c r="D6" i="1"/>
  <c r="G6" i="1" s="1"/>
  <c r="D5" i="1"/>
  <c r="G5" i="1" s="1"/>
  <c r="H5" i="1" l="1"/>
  <c r="H4" i="1"/>
  <c r="H6" i="1"/>
  <c r="H7" i="1"/>
  <c r="H9" i="1"/>
  <c r="H8" i="1"/>
</calcChain>
</file>

<file path=xl/sharedStrings.xml><?xml version="1.0" encoding="utf-8"?>
<sst xmlns="http://schemas.openxmlformats.org/spreadsheetml/2006/main" count="20" uniqueCount="18">
  <si>
    <t>Budinformation</t>
  </si>
  <si>
    <t>BUD NR</t>
  </si>
  <si>
    <t>BESKRIVNING</t>
  </si>
  <si>
    <t>Bud nummer 1</t>
  </si>
  <si>
    <t>Bud nummer 2</t>
  </si>
  <si>
    <t>Bud nummer 3</t>
  </si>
  <si>
    <t>Bud nummer 4</t>
  </si>
  <si>
    <t>Bud nummer 5</t>
  </si>
  <si>
    <t>Bud nummer 6</t>
  </si>
  <si>
    <t>Bud nummer 7</t>
  </si>
  <si>
    <t>DATUM MOTTAGET</t>
  </si>
  <si>
    <t>BELOPP</t>
  </si>
  <si>
    <t>PROCENT KLART</t>
  </si>
  <si>
    <t>MÅLDATUM</t>
  </si>
  <si>
    <t>Sammanfattning</t>
  </si>
  <si>
    <t>DAGAR KVAR</t>
  </si>
  <si>
    <t>Dagar kvar på budet</t>
  </si>
  <si>
    <t xml:space="preserve">DAGAR KVAR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</si>
</sst>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_ ;\-#,##0\ "/>
    <numFmt numFmtId="165" formatCode="#,##0.00\ &quot;kr&quot;"/>
  </numFmts>
  <fonts count="12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4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4" fontId="3" fillId="0" borderId="0" applyFont="0" applyFill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3"/>
    </xf>
    <xf numFmtId="165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7">
    <xf numFmtId="0" fontId="0" fillId="0" borderId="0" xfId="0">
      <alignment horizontal="left" vertical="center" wrapText="1" indent="1"/>
    </xf>
    <xf numFmtId="0" fontId="1" fillId="0" borderId="0" xfId="1" applyFill="1" applyAlignment="1">
      <alignment vertical="center"/>
    </xf>
    <xf numFmtId="0" fontId="6" fillId="0" borderId="0" xfId="8" applyFill="1">
      <alignment horizontal="right" vertical="center" wrapText="1" indent="1"/>
    </xf>
    <xf numFmtId="0" fontId="5" fillId="0" borderId="0" xfId="0" pivotButton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8" fillId="0" borderId="0" xfId="0" applyFont="1" applyFill="1">
      <alignment horizontal="left" vertical="center" wrapText="1" indent="1"/>
    </xf>
    <xf numFmtId="0" fontId="9" fillId="0" borderId="0" xfId="8" applyFont="1" applyFill="1">
      <alignment horizontal="right" vertical="center" wrapText="1" indent="1"/>
    </xf>
    <xf numFmtId="0" fontId="8" fillId="0" borderId="0" xfId="0" applyFont="1">
      <alignment horizontal="left" vertical="center" wrapText="1" indent="1"/>
    </xf>
    <xf numFmtId="0" fontId="10" fillId="2" borderId="0" xfId="6" applyFont="1">
      <alignment horizontal="left" indent="1"/>
    </xf>
    <xf numFmtId="164" fontId="8" fillId="0" borderId="0" xfId="2" applyFont="1">
      <alignment horizontal="left" vertical="center" indent="1"/>
    </xf>
    <xf numFmtId="14" fontId="8" fillId="0" borderId="0" xfId="7" applyFont="1">
      <alignment horizontal="left" vertical="center" indent="1"/>
    </xf>
    <xf numFmtId="165" fontId="8" fillId="0" borderId="0" xfId="4" applyFont="1">
      <alignment horizontal="left" vertical="center" indent="1"/>
    </xf>
    <xf numFmtId="9" fontId="11" fillId="0" borderId="0" xfId="5" applyFont="1">
      <alignment horizontal="right" vertical="center"/>
    </xf>
    <xf numFmtId="164" fontId="8" fillId="0" borderId="0" xfId="3" applyFont="1">
      <alignment horizontal="right" vertical="center" indent="3"/>
    </xf>
  </cellXfs>
  <cellStyles count="10">
    <cellStyle name="Datum" xfId="7" xr:uid="{00000000-0005-0000-0000-000000000000}"/>
    <cellStyle name="Följd hyperlänk" xfId="9" builtinId="9" customBuiltin="1"/>
    <cellStyle name="Hyperlänk" xfId="8" builtinId="8" customBuiltin="1"/>
    <cellStyle name="Normal" xfId="0" builtinId="0" customBuiltin="1"/>
    <cellStyle name="Procent" xfId="5" builtinId="5" customBuiltin="1"/>
    <cellStyle name="Rubrik" xfId="1" builtinId="15" customBuiltin="1"/>
    <cellStyle name="Rubrik 1" xfId="6" builtinId="16" customBuiltin="1"/>
    <cellStyle name="Tusental" xfId="2" builtinId="3" customBuiltin="1"/>
    <cellStyle name="Tusental [0]" xfId="3" builtinId="6" customBuiltin="1"/>
    <cellStyle name="Valuta" xfId="4" builtinId="4" customBuiltin="1"/>
  </cellStyles>
  <dxfs count="26"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Buduppföljning" defaultPivotStyle="PivotStyleLight16">
    <tableStyle name="Buduppföljning" pivot="0" count="3" xr9:uid="{00000000-0011-0000-FFFF-FFFF00000000}">
      <tableStyleElement type="wholeTable" dxfId="25"/>
      <tableStyleElement type="headerRow" dxfId="24"/>
      <tableStyleElement type="totalRow" dxfId="23"/>
    </tableStyle>
    <tableStyle name="Buduppföljning_Pivottabell1" table="0" count="4" xr9:uid="{00000000-0011-0000-FFFF-FFFF01000000}">
      <tableStyleElement type="wholeTable" dxfId="22"/>
      <tableStyleElement type="headerRow" dxfId="21"/>
      <tableStyleElement type="pageFieldLabels" dxfId="20"/>
      <tableStyleElement type="pageFieldValues" dxfId="19"/>
    </tableStyle>
  </tableStyles>
  <colors>
    <mruColors>
      <color rgb="FF89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[Office_14010386_TF03427338.xltx]Sammanfattning!Budrapport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Sammanfattning!$D$3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 cmpd="sng">
                <a:solidFill>
                  <a:schemeClr val="tx1">
                    <a:lumMod val="50000"/>
                    <a:lumOff val="50000"/>
                  </a:schemeClr>
                </a:solidFill>
                <a:prstDash val="solid"/>
                <a:tailEnd type="stealth" w="lg" len="lg"/>
              </a:ln>
              <a:effectLst/>
            </c:spPr>
            <c:trendlineType val="log"/>
            <c:dispRSqr val="0"/>
            <c:dispEq val="0"/>
          </c:trendline>
          <c:cat>
            <c:strRef>
              <c:f>Sammanfattning!$C$4:$C$10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Sammanfattning!$D$4:$D$10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7-40F9-84F6-AE60876A6C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32628864"/>
        <c:axId val="1732628032"/>
      </c:barChart>
      <c:catAx>
        <c:axId val="1732628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89898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9898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32628032"/>
        <c:crosses val="autoZero"/>
        <c:auto val="1"/>
        <c:lblAlgn val="ctr"/>
        <c:lblOffset val="100"/>
        <c:tickLblSkip val="1"/>
        <c:noMultiLvlLbl val="0"/>
      </c:catAx>
      <c:valAx>
        <c:axId val="173262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cap="all" baseline="0">
                    <a:effectLst/>
                  </a:rPr>
                  <a:t>DAGAR KVAR</a:t>
                </a:r>
                <a:endParaRPr lang="sv-SE" sz="1100">
                  <a:effectLst/>
                </a:endParaRPr>
              </a:p>
            </c:rich>
          </c:tx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89898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326288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ammanfattning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Budinformat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266700</xdr:rowOff>
    </xdr:from>
    <xdr:to>
      <xdr:col>8</xdr:col>
      <xdr:colOff>0</xdr:colOff>
      <xdr:row>0</xdr:row>
      <xdr:rowOff>607695</xdr:rowOff>
    </xdr:to>
    <xdr:sp macro="" textlink="">
      <xdr:nvSpPr>
        <xdr:cNvPr id="2" name="Diagram" descr="Navigeringsfigur till kalkylbladet Sammanfattning">
          <a:hlinkClick xmlns:r="http://schemas.openxmlformats.org/officeDocument/2006/relationships" r:id="rId1" tooltip="Välj för att navigera till kalkylbladet Sammanfattning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10650" y="266700"/>
          <a:ext cx="1628775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v-se" sz="1100">
              <a:solidFill>
                <a:schemeClr val="bg1"/>
              </a:solidFill>
            </a:rPr>
            <a:t>SAMMANFATTNING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76201</xdr:colOff>
      <xdr:row>0</xdr:row>
      <xdr:rowOff>266698</xdr:rowOff>
    </xdr:from>
    <xdr:to>
      <xdr:col>6</xdr:col>
      <xdr:colOff>1525</xdr:colOff>
      <xdr:row>0</xdr:row>
      <xdr:rowOff>605026</xdr:rowOff>
    </xdr:to>
    <xdr:sp macro="" textlink="">
      <xdr:nvSpPr>
        <xdr:cNvPr id="3" name="Detalj" descr="Navigeringsfigur till kalkylbladet Budinformation">
          <a:hlinkClick xmlns:r="http://schemas.openxmlformats.org/officeDocument/2006/relationships" r:id="rId1" tooltip="Markera för att gå till kalkylbladet Budinformation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067301" y="266698"/>
          <a:ext cx="1563624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v-se" sz="1100">
              <a:solidFill>
                <a:schemeClr val="bg1"/>
              </a:solidFill>
            </a:rPr>
            <a:t>BUDINFORMATION</a:t>
          </a:r>
        </a:p>
      </xdr:txBody>
    </xdr:sp>
    <xdr:clientData fPrintsWithSheet="0"/>
  </xdr:twoCellAnchor>
  <xdr:twoCellAnchor>
    <xdr:from>
      <xdr:col>0</xdr:col>
      <xdr:colOff>171451</xdr:colOff>
      <xdr:row>1</xdr:row>
      <xdr:rowOff>95250</xdr:rowOff>
    </xdr:from>
    <xdr:to>
      <xdr:col>6</xdr:col>
      <xdr:colOff>123825</xdr:colOff>
      <xdr:row>1</xdr:row>
      <xdr:rowOff>3695700</xdr:rowOff>
    </xdr:to>
    <xdr:graphicFrame macro="">
      <xdr:nvGraphicFramePr>
        <xdr:cNvPr id="6" name="Diagrammet Bu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2979.735305671296" createdVersion="6" refreshedVersion="6" minRefreshableVersion="3" recordCount="7" xr:uid="{00000000-000A-0000-FFFF-FFFF03000000}">
  <cacheSource type="worksheet">
    <worksheetSource name="Budinformation"/>
  </cacheSource>
  <cacheFields count="7">
    <cacheField name="BUD NR" numFmtId="164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BESKRIVNING" numFmtId="0">
      <sharedItems/>
    </cacheField>
    <cacheField name="DATUM MOTTAGET" numFmtId="14">
      <sharedItems containsSemiMixedTypes="0" containsNonDate="0" containsDate="1" containsString="0" minDate="2017-08-04T00:00:00" maxDate="2017-08-23T00:00:00"/>
    </cacheField>
    <cacheField name="BELOPP" numFmtId="165">
      <sharedItems containsSemiMixedTypes="0" containsString="0" containsNumber="1" containsInteger="1" minValue="1500" maxValue="5000"/>
    </cacheField>
    <cacheField name="PROCENT KLART" numFmtId="9">
      <sharedItems containsSemiMixedTypes="0" containsString="0" containsNumber="1" minValue="0.2" maxValue="0.75"/>
    </cacheField>
    <cacheField name="MÅLDATUM" numFmtId="14">
      <sharedItems containsSemiMixedTypes="0" containsNonDate="0" containsDate="1" containsString="0" minDate="2017-09-03T00:00:00" maxDate="2017-09-22T00:00:00"/>
    </cacheField>
    <cacheField name="DAGAR KVAR" numFmtId="164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Bud nummer 1"/>
    <d v="2017-08-22T00:00:00"/>
    <n v="2000"/>
    <n v="0.5"/>
    <d v="2017-09-21T00:00:00"/>
    <n v="20"/>
  </r>
  <r>
    <x v="1"/>
    <s v="Bud nummer 2"/>
    <d v="2017-08-12T00:00:00"/>
    <n v="3500"/>
    <n v="0.25"/>
    <d v="2017-09-11T00:00:00"/>
    <n v="10"/>
  </r>
  <r>
    <x v="2"/>
    <s v="Bud nummer 3"/>
    <d v="2017-08-12T00:00:00"/>
    <n v="5000"/>
    <n v="0.3"/>
    <d v="2017-09-11T00:00:00"/>
    <n v="10"/>
  </r>
  <r>
    <x v="3"/>
    <s v="Bud nummer 4"/>
    <d v="2017-08-22T00:00:00"/>
    <n v="4000"/>
    <n v="0.2"/>
    <d v="2017-09-21T00:00:00"/>
    <n v="20"/>
  </r>
  <r>
    <x v="4"/>
    <s v="Bud nummer 5"/>
    <d v="2017-08-04T00:00:00"/>
    <n v="4000"/>
    <n v="0.75"/>
    <d v="2017-09-03T00:00:00"/>
    <n v="2"/>
  </r>
  <r>
    <x v="5"/>
    <s v="Bud nummer 6"/>
    <d v="2017-08-15T00:00:00"/>
    <n v="1500"/>
    <n v="0.45"/>
    <d v="2017-09-14T00:00:00"/>
    <n v="13"/>
  </r>
  <r>
    <x v="6"/>
    <s v="Bud nummer 7"/>
    <d v="2017-08-17T00:00:00"/>
    <n v="5000"/>
    <n v="0.65"/>
    <d v="2017-09-16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Budrapport" cacheId="3" applyNumberFormats="0" applyBorderFormats="0" applyFontFormats="0" applyPatternFormats="0" applyAlignmentFormats="0" applyWidthHeightFormats="1" dataCaption="Värden" updatedVersion="6" minRefreshableVersion="3" rowGrandTotals="0" colGrandTotals="0" itemPrintTitles="1" createdVersion="6" indent="0" outline="1" outlineData="1" multipleFieldFilters="0" chartFormat="1" rowHeaderCaption="BUD NR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showAll="0"/>
    <pivotField numFmtId="14" showAll="0"/>
    <pivotField numFmtId="165" showAll="0"/>
    <pivotField numFmtId="9" showAll="0"/>
    <pivotField numFmtId="14" showAll="0"/>
    <pivotField dataField="1" numFmtId="16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DAGAR KVAR " fld="6" baseField="0" baseItem="0"/>
  </dataFields>
  <formats count="9">
    <format dxfId="17">
      <pivotArea field="0" type="button" dataOnly="0" labelOnly="1" outline="0" axis="axisRow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  <format dxfId="14">
      <pivotArea field="0" type="button" dataOnly="0" labelOnly="1" outline="0" axis="axisRow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grandRow="1" outline="0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Buduppföljning_Pivottabell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information" displayName="Budinformation" ref="B2:H9" totalsRowShown="0" dataDxfId="18">
  <autoFilter ref="B2:H9" xr:uid="{00000000-0009-0000-0100-000001000000}"/>
  <tableColumns count="7">
    <tableColumn id="1" xr3:uid="{00000000-0010-0000-0000-000001000000}" name="BUD NR" dataCellStyle="Tusental"/>
    <tableColumn id="2" xr3:uid="{00000000-0010-0000-0000-000002000000}" name="BESKRIVNING" dataCellStyle="Normal"/>
    <tableColumn id="3" xr3:uid="{00000000-0010-0000-0000-000003000000}" name="DATUM MOTTAGET" dataCellStyle="Datum"/>
    <tableColumn id="4" xr3:uid="{00000000-0010-0000-0000-000004000000}" name="BELOPP" dataCellStyle="Valuta"/>
    <tableColumn id="5" xr3:uid="{00000000-0010-0000-0000-000005000000}" name="PROCENT KLART" dataCellStyle="Procent"/>
    <tableColumn id="6" xr3:uid="{00000000-0010-0000-0000-000006000000}" name="MÅLDATUM" dataCellStyle="Datum">
      <calculatedColumnFormula>Budinformation[[#This Row],[DATUM MOTTAGET]]+30</calculatedColumnFormula>
    </tableColumn>
    <tableColumn id="7" xr3:uid="{00000000-0010-0000-0000-000007000000}" name="DAGAR KVAR" dataCellStyle="Tusental [0]">
      <calculatedColumnFormula>Budinformation[[#This Row],[MÅLDATUM]]-TODAY()</calculatedColumnFormula>
    </tableColumn>
  </tableColumns>
  <tableStyleInfo name="Buduppföljning" showFirstColumn="0" showLastColumn="1" showRowStripes="1" showColumnStripes="0"/>
  <extLst>
    <ext xmlns:x14="http://schemas.microsoft.com/office/spreadsheetml/2009/9/main" uri="{504A1905-F514-4f6f-8877-14C23A59335A}">
      <x14:table altTextSummary="Ange budnummer, beskrivning, mottagningsdatum, belopp, procent färdigt, måldatum och dagar kvar i den här tabellen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7109375" style="10" customWidth="1"/>
    <col min="2" max="2" width="14" style="10" customWidth="1"/>
    <col min="3" max="3" width="28" style="10" customWidth="1"/>
    <col min="4" max="4" width="27" style="10" bestFit="1" customWidth="1"/>
    <col min="5" max="5" width="16.7109375" style="10" customWidth="1"/>
    <col min="6" max="6" width="28" style="10" customWidth="1"/>
    <col min="7" max="7" width="18.5703125" style="10" bestFit="1" customWidth="1"/>
    <col min="8" max="8" width="24.5703125" style="10" customWidth="1"/>
    <col min="9" max="9" width="2.7109375" style="10" customWidth="1"/>
    <col min="10" max="16384" width="9.140625" style="10"/>
  </cols>
  <sheetData>
    <row r="1" spans="2:8" ht="57.75" customHeight="1" x14ac:dyDescent="0.25">
      <c r="B1" s="7" t="s">
        <v>0</v>
      </c>
      <c r="C1" s="8"/>
      <c r="D1" s="8"/>
      <c r="E1" s="8"/>
      <c r="F1" s="8"/>
      <c r="G1" s="8"/>
      <c r="H1" s="9" t="s">
        <v>14</v>
      </c>
    </row>
    <row r="2" spans="2:8" ht="30" customHeight="1" x14ac:dyDescent="0.3">
      <c r="B2" s="11" t="s">
        <v>1</v>
      </c>
      <c r="C2" s="11" t="s">
        <v>2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15</v>
      </c>
    </row>
    <row r="3" spans="2:8" ht="30" customHeight="1" x14ac:dyDescent="0.25">
      <c r="B3" s="12">
        <v>1</v>
      </c>
      <c r="C3" s="10" t="s">
        <v>3</v>
      </c>
      <c r="D3" s="13">
        <f ca="1">TODAY()-10</f>
        <v>42969</v>
      </c>
      <c r="E3" s="14">
        <v>2000</v>
      </c>
      <c r="F3" s="15">
        <v>0.5</v>
      </c>
      <c r="G3" s="13">
        <f ca="1">Budinformation[[#This Row],[DATUM MOTTAGET]]+30</f>
        <v>42999</v>
      </c>
      <c r="H3" s="16">
        <f ca="1">Budinformation[[#This Row],[MÅLDATUM]]-TODAY()</f>
        <v>20</v>
      </c>
    </row>
    <row r="4" spans="2:8" ht="30" customHeight="1" x14ac:dyDescent="0.25">
      <c r="B4" s="12">
        <v>2</v>
      </c>
      <c r="C4" s="10" t="s">
        <v>4</v>
      </c>
      <c r="D4" s="13">
        <f ca="1">TODAY()-20</f>
        <v>42959</v>
      </c>
      <c r="E4" s="14">
        <v>3500</v>
      </c>
      <c r="F4" s="15">
        <v>0.25</v>
      </c>
      <c r="G4" s="13">
        <f ca="1">Budinformation[[#This Row],[DATUM MOTTAGET]]+30</f>
        <v>42989</v>
      </c>
      <c r="H4" s="16">
        <f ca="1">Budinformation[[#This Row],[MÅLDATUM]]-TODAY()</f>
        <v>10</v>
      </c>
    </row>
    <row r="5" spans="2:8" ht="30" customHeight="1" x14ac:dyDescent="0.25">
      <c r="B5" s="12">
        <v>3</v>
      </c>
      <c r="C5" s="10" t="s">
        <v>5</v>
      </c>
      <c r="D5" s="13">
        <f ca="1">TODAY()-20</f>
        <v>42959</v>
      </c>
      <c r="E5" s="14">
        <v>5000</v>
      </c>
      <c r="F5" s="15">
        <v>0.3</v>
      </c>
      <c r="G5" s="13">
        <f ca="1">Budinformation[[#This Row],[DATUM MOTTAGET]]+30</f>
        <v>42989</v>
      </c>
      <c r="H5" s="16">
        <f ca="1">Budinformation[[#This Row],[MÅLDATUM]]-TODAY()</f>
        <v>10</v>
      </c>
    </row>
    <row r="6" spans="2:8" ht="30" customHeight="1" x14ac:dyDescent="0.25">
      <c r="B6" s="12">
        <v>4</v>
      </c>
      <c r="C6" s="10" t="s">
        <v>6</v>
      </c>
      <c r="D6" s="13">
        <f ca="1">TODAY()-10</f>
        <v>42969</v>
      </c>
      <c r="E6" s="14">
        <v>4000</v>
      </c>
      <c r="F6" s="15">
        <v>0.2</v>
      </c>
      <c r="G6" s="13">
        <f ca="1">Budinformation[[#This Row],[DATUM MOTTAGET]]+30</f>
        <v>42999</v>
      </c>
      <c r="H6" s="16">
        <f ca="1">Budinformation[[#This Row],[MÅLDATUM]]-TODAY()</f>
        <v>20</v>
      </c>
    </row>
    <row r="7" spans="2:8" ht="30" customHeight="1" x14ac:dyDescent="0.25">
      <c r="B7" s="12">
        <v>5</v>
      </c>
      <c r="C7" s="10" t="s">
        <v>7</v>
      </c>
      <c r="D7" s="13">
        <f ca="1">TODAY()-28</f>
        <v>42951</v>
      </c>
      <c r="E7" s="14">
        <v>4000</v>
      </c>
      <c r="F7" s="15">
        <v>0.75</v>
      </c>
      <c r="G7" s="13">
        <f ca="1">Budinformation[[#This Row],[DATUM MOTTAGET]]+30</f>
        <v>42981</v>
      </c>
      <c r="H7" s="16">
        <f ca="1">Budinformation[[#This Row],[MÅLDATUM]]-TODAY()</f>
        <v>2</v>
      </c>
    </row>
    <row r="8" spans="2:8" ht="30" customHeight="1" x14ac:dyDescent="0.25">
      <c r="B8" s="12">
        <v>6</v>
      </c>
      <c r="C8" s="10" t="s">
        <v>8</v>
      </c>
      <c r="D8" s="13">
        <f ca="1">TODAY()-17</f>
        <v>42962</v>
      </c>
      <c r="E8" s="14">
        <v>1500</v>
      </c>
      <c r="F8" s="15">
        <v>0.45</v>
      </c>
      <c r="G8" s="13">
        <f ca="1">Budinformation[[#This Row],[DATUM MOTTAGET]]+30</f>
        <v>42992</v>
      </c>
      <c r="H8" s="16">
        <f ca="1">Budinformation[[#This Row],[MÅLDATUM]]-TODAY()</f>
        <v>13</v>
      </c>
    </row>
    <row r="9" spans="2:8" ht="30" customHeight="1" x14ac:dyDescent="0.25">
      <c r="B9" s="12">
        <v>7</v>
      </c>
      <c r="C9" s="10" t="s">
        <v>9</v>
      </c>
      <c r="D9" s="13">
        <f ca="1">TODAY()-15</f>
        <v>42964</v>
      </c>
      <c r="E9" s="14">
        <v>5000</v>
      </c>
      <c r="F9" s="15">
        <v>0.65</v>
      </c>
      <c r="G9" s="13">
        <f ca="1">Budinformation[[#This Row],[DATUM MOTTAGET]]+30</f>
        <v>42994</v>
      </c>
      <c r="H9" s="16">
        <f ca="1">Budinformation[[#This Row],[MÅLDATUM]]-TODAY()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Håll reda på bud med hjälp av arbetsboken Buduppföljning. Ange budinformation i det här kalkylbladet. Grupperat stapeldiagram och pivottabell uppdateras automatiskt i kalkylbladet Sammanfattning" sqref="A1" xr:uid="{00000000-0002-0000-0000-000000000000}"/>
    <dataValidation allowBlank="1" showInputMessage="1" showErrorMessage="1" prompt="Den här cellen innehåller kalkylbladets rubrik. Ange budinformation i tabellen nedan och markera cell H1 för att gå till kalkylbladet Sammanfattning" sqref="B1" xr:uid="{00000000-0002-0000-0000-000001000000}"/>
    <dataValidation allowBlank="1" showInputMessage="1" showErrorMessage="1" prompt="I den här cellen finns en navigeringslänk till kalkylbladet Sammanfattning. Den här cellen skrivs inte ut" sqref="H1" xr:uid="{00000000-0002-0000-0000-000002000000}"/>
    <dataValidation allowBlank="1" showInputMessage="1" showErrorMessage="1" prompt="Ange budnummer i denna kolumn under den här rubriken Använd rubrikfilter för att hitta specifika poster" sqref="B2" xr:uid="{00000000-0002-0000-0000-000003000000}"/>
    <dataValidation allowBlank="1" showInputMessage="1" showErrorMessage="1" prompt="Ange beskrivning i den här kolumnen under den här rubriken" sqref="C2" xr:uid="{00000000-0002-0000-0000-000004000000}"/>
    <dataValidation allowBlank="1" showInputMessage="1" showErrorMessage="1" prompt="Ange mottagningsdatum i den här kolumnen under den här rubriken" sqref="D2" xr:uid="{00000000-0002-0000-0000-000005000000}"/>
    <dataValidation allowBlank="1" showInputMessage="1" showErrorMessage="1" prompt="Ange belopp i den här kolumnen under den här rubriken" sqref="E2" xr:uid="{00000000-0002-0000-0000-000006000000}"/>
    <dataValidation allowBlank="1" showInputMessage="1" showErrorMessage="1" prompt="Ange procent klart i den här kolumnen under den här rubriken Ett statusfält visar hur långt som återstår till avslut" sqref="F2" xr:uid="{00000000-0002-0000-0000-000007000000}"/>
    <dataValidation allowBlank="1" showInputMessage="1" showErrorMessage="1" prompt="Ange måldatum i denna kolumn under den här rubriken" sqref="G2" xr:uid="{00000000-0002-0000-0000-000008000000}"/>
    <dataValidation allowBlank="1" showInputMessage="1" showErrorMessage="1" prompt="Dagar kvar beräknas automatiskt i den här kolumnen under den här rubriken" sqref="H2" xr:uid="{00000000-0002-0000-0000-000009000000}"/>
  </dataValidations>
  <hyperlinks>
    <hyperlink ref="H1" location="Sammanfattning!A1" tooltip="Välj för att navigera till kalkylbladet Sammanfattning" display="Sammanfattning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10"/>
  <sheetViews>
    <sheetView showGridLines="0" workbookViewId="0"/>
  </sheetViews>
  <sheetFormatPr defaultRowHeight="30" customHeight="1" x14ac:dyDescent="0.25"/>
  <cols>
    <col min="1" max="1" width="2.7109375" customWidth="1"/>
    <col min="2" max="2" width="9.140625" customWidth="1"/>
    <col min="3" max="3" width="22.7109375" customWidth="1"/>
    <col min="4" max="4" width="19.5703125" customWidth="1"/>
    <col min="5" max="5" width="20.7109375" customWidth="1"/>
    <col min="6" max="6" width="24.5703125" customWidth="1"/>
    <col min="7" max="7" width="2.7109375" customWidth="1"/>
  </cols>
  <sheetData>
    <row r="1" spans="2:6" ht="57.75" customHeight="1" x14ac:dyDescent="0.25">
      <c r="B1" s="1" t="s">
        <v>16</v>
      </c>
      <c r="F1" s="2" t="s">
        <v>0</v>
      </c>
    </row>
    <row r="2" spans="2:6" ht="300" customHeight="1" x14ac:dyDescent="0.25"/>
    <row r="3" spans="2:6" ht="18.75" x14ac:dyDescent="0.25">
      <c r="C3" s="3" t="s">
        <v>1</v>
      </c>
      <c r="D3" s="4" t="s">
        <v>17</v>
      </c>
    </row>
    <row r="4" spans="2:6" ht="15" x14ac:dyDescent="0.25">
      <c r="C4" s="6">
        <v>1</v>
      </c>
      <c r="D4" s="5">
        <v>20</v>
      </c>
    </row>
    <row r="5" spans="2:6" ht="15" x14ac:dyDescent="0.25">
      <c r="C5" s="6">
        <v>2</v>
      </c>
      <c r="D5" s="5">
        <v>10</v>
      </c>
    </row>
    <row r="6" spans="2:6" ht="15" x14ac:dyDescent="0.25">
      <c r="C6" s="6">
        <v>3</v>
      </c>
      <c r="D6" s="5">
        <v>10</v>
      </c>
    </row>
    <row r="7" spans="2:6" ht="15" x14ac:dyDescent="0.25">
      <c r="C7" s="6">
        <v>4</v>
      </c>
      <c r="D7" s="5">
        <v>20</v>
      </c>
    </row>
    <row r="8" spans="2:6" ht="15" x14ac:dyDescent="0.25">
      <c r="C8" s="6">
        <v>5</v>
      </c>
      <c r="D8" s="5">
        <v>2</v>
      </c>
    </row>
    <row r="9" spans="2:6" ht="15" x14ac:dyDescent="0.25">
      <c r="C9" s="6">
        <v>6</v>
      </c>
      <c r="D9" s="5">
        <v>13</v>
      </c>
    </row>
    <row r="10" spans="2:6" ht="15" x14ac:dyDescent="0.25">
      <c r="C10" s="6">
        <v>7</v>
      </c>
      <c r="D10" s="5">
        <v>15</v>
      </c>
    </row>
  </sheetData>
  <dataValidations count="4">
    <dataValidation allowBlank="1" showInputMessage="1" showErrorMessage="1" prompt="Ett grupperat stående stapeldiagram och en pivottabell som anger dagar kvar för bud uppdateras automatiskt på detta kalkylblad. Markera cell F1 för att gå till kalkylbladet Budinformation" sqref="A1" xr:uid="{00000000-0002-0000-0100-000000000000}"/>
    <dataValidation allowBlank="1" showInputMessage="1" showErrorMessage="1" prompt="Den här cellen innehåller kalkylbladets rubrik. Ett grupperat stående stapeldiagram som anger dagar kvar för bud finns i cellen nedan, och en pivottabell finns i cell C3. Markera cell C3 att filtrera pivottabellen" sqref="B1" xr:uid="{00000000-0002-0000-0100-000001000000}"/>
    <dataValidation allowBlank="1" showInputMessage="1" showErrorMessage="1" prompt="Grupperat stående stapeldiagram visar dagar kvar för bud i den här cellen" sqref="B2" xr:uid="{00000000-0002-0000-0100-000002000000}"/>
    <dataValidation allowBlank="1" showInputMessage="1" showErrorMessage="1" prompt="I den här cellen finns en navigeringslänk till kalkylbladet Budinformation. Den här cellen skrivs inte ut" sqref="F1" xr:uid="{00000000-0002-0000-0100-000003000000}"/>
  </dataValidations>
  <hyperlinks>
    <hyperlink ref="F1" location="Budinformation!A1" tooltip="Markera för att gå till kalkylbladet Budinformation" display="Budinformation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Budinformation</vt:lpstr>
      <vt:lpstr>Sammanfattning</vt:lpstr>
      <vt:lpstr>Rubrik1</vt:lpstr>
      <vt:lpstr>Rubrik2</vt:lpstr>
      <vt:lpstr>Budinformation!Utskriftsrubriker</vt:lpstr>
      <vt:lpstr>Sammanfattning!Utskriftsrubriker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2017-05-01T05:53:20Z</dcterms:created>
  <dcterms:modified xsi:type="dcterms:W3CDTF">2017-09-01T15:39:14Z</dcterms:modified>
</cp:coreProperties>
</file>