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filterPrivacy="1" codeName="ThisWorkbook" autoCompressPictures="0"/>
  <xr:revisionPtr revIDLastSave="0" documentId="13_ncr:1_{37633B3A-2423-413F-90A6-951079BAA12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Lista zaduženja" sheetId="1" r:id="rId1"/>
  </sheets>
  <definedNames>
    <definedName name="_xlnm.Print_Titles" localSheetId="0">'Lista zaduženja'!$2:$2</definedName>
    <definedName name="NaslovKolone1">" 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 s="1"/>
  <c r="E6" i="1"/>
  <c r="F6" i="1" s="1"/>
  <c r="E5" i="1"/>
  <c r="E4" i="1"/>
  <c r="F4" i="1" s="1"/>
  <c r="E3" i="1"/>
  <c r="F3" i="1" s="1"/>
  <c r="H7" i="1" l="1"/>
  <c r="H6" i="1"/>
  <c r="H5" i="1"/>
  <c r="H4" i="1"/>
  <c r="H3" i="1"/>
  <c r="F5" i="1" l="1"/>
</calcChain>
</file>

<file path=xl/sharedStrings.xml><?xml version="1.0" encoding="utf-8"?>
<sst xmlns="http://schemas.openxmlformats.org/spreadsheetml/2006/main" count="24" uniqueCount="20">
  <si>
    <t>Lista zaduženja</t>
  </si>
  <si>
    <t>ZADATAK</t>
  </si>
  <si>
    <t>Prva stvar koju treba da uradim</t>
  </si>
  <si>
    <t>Druge stvari koje treba da dovršim</t>
  </si>
  <si>
    <t>Nešto drugo što treba da se uradi</t>
  </si>
  <si>
    <t>Još obaveza i stvari</t>
  </si>
  <si>
    <t>Toliko mnogo posla mora da se uradi ove sedmice</t>
  </si>
  <si>
    <t xml:space="preserve">PRIORITET </t>
  </si>
  <si>
    <t>Normalno</t>
  </si>
  <si>
    <t xml:space="preserve">STATUS </t>
  </si>
  <si>
    <t>Nije započeto</t>
  </si>
  <si>
    <t>U toku</t>
  </si>
  <si>
    <t>Dovršeno</t>
  </si>
  <si>
    <t xml:space="preserve">DATUM POČETKA </t>
  </si>
  <si>
    <t xml:space="preserve">KRAJNJI ROK </t>
  </si>
  <si>
    <t>% DOVRŠENO</t>
  </si>
  <si>
    <t>GOTOVO?</t>
  </si>
  <si>
    <t>NAPOMENE</t>
  </si>
  <si>
    <t>Visoko</t>
  </si>
  <si>
    <t>Nisko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</si>
</sst>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&quot;Gotovo&quot;;&quot;&quot;;&quot;&quot;"/>
  </numFmts>
  <fonts count="20" x14ac:knownFonts="1">
    <font>
      <sz val="11"/>
      <color theme="1" tint="0.2499465926084170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0"/>
      <name val="Bookman Old Style"/>
      <family val="2"/>
      <scheme val="minor"/>
    </font>
    <font>
      <sz val="11"/>
      <color theme="1" tint="0.2499465926084170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38"/>
      <color theme="1" tint="0.24994659260841701"/>
      <name val="Bookman Old Style"/>
      <family val="1"/>
      <scheme val="minor"/>
    </font>
    <font>
      <b/>
      <sz val="11"/>
      <color theme="3"/>
      <name val="Bookman Old Style"/>
      <family val="2"/>
      <scheme val="minor"/>
    </font>
    <font>
      <sz val="11"/>
      <color rgb="FF006100"/>
      <name val="Bookman Old Style"/>
      <family val="2"/>
      <scheme val="minor"/>
    </font>
    <font>
      <sz val="11"/>
      <color rgb="FF9C0006"/>
      <name val="Bookman Old Style"/>
      <family val="2"/>
      <scheme val="minor"/>
    </font>
    <font>
      <sz val="11"/>
      <color rgb="FF9C5700"/>
      <name val="Bookman Old Style"/>
      <family val="2"/>
      <scheme val="minor"/>
    </font>
    <font>
      <sz val="11"/>
      <color rgb="FF3F3F76"/>
      <name val="Bookman Old Style"/>
      <family val="2"/>
      <scheme val="minor"/>
    </font>
    <font>
      <b/>
      <sz val="11"/>
      <color rgb="FF3F3F3F"/>
      <name val="Bookman Old Style"/>
      <family val="2"/>
      <scheme val="minor"/>
    </font>
    <font>
      <b/>
      <sz val="11"/>
      <color rgb="FFFA7D00"/>
      <name val="Bookman Old Style"/>
      <family val="2"/>
      <scheme val="minor"/>
    </font>
    <font>
      <sz val="11"/>
      <color rgb="FFFA7D00"/>
      <name val="Bookman Old Style"/>
      <family val="2"/>
      <scheme val="minor"/>
    </font>
    <font>
      <b/>
      <sz val="11"/>
      <color theme="0"/>
      <name val="Bookman Old Style"/>
      <family val="2"/>
      <scheme val="minor"/>
    </font>
    <font>
      <sz val="11"/>
      <color rgb="FFFF0000"/>
      <name val="Bookman Old Style"/>
      <family val="2"/>
      <scheme val="minor"/>
    </font>
    <font>
      <i/>
      <sz val="11"/>
      <color rgb="FF7F7F7F"/>
      <name val="Bookman Old Style"/>
      <family val="2"/>
      <scheme val="minor"/>
    </font>
    <font>
      <b/>
      <sz val="11"/>
      <color theme="1"/>
      <name val="Bookman Old Style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9" fontId="1" fillId="0" borderId="0" applyFont="0" applyFill="0" applyBorder="0" applyProtection="0">
      <alignment horizontal="right" vertical="center" indent="1"/>
    </xf>
    <xf numFmtId="0" fontId="5" fillId="0" borderId="0" applyFill="0" applyBorder="0" applyProtection="0">
      <alignment horizontal="left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2" borderId="2" applyNumberFormat="0" applyFont="0" applyAlignment="0" applyProtection="0"/>
    <xf numFmtId="14" fontId="3" fillId="0" borderId="0" applyFill="0" applyBorder="0">
      <alignment horizontal="right" vertical="center"/>
    </xf>
    <xf numFmtId="166" fontId="4" fillId="0" borderId="0">
      <alignment horizontal="center" vertical="center"/>
    </xf>
    <xf numFmtId="0" fontId="7" fillId="0" borderId="1" applyNumberFormat="0" applyFill="0" applyProtection="0"/>
    <xf numFmtId="0" fontId="6" fillId="0" borderId="0" applyFill="0" applyProtection="0">
      <alignment horizontal="right" indent="2"/>
    </xf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14" fontId="3" fillId="0" borderId="0" xfId="8" applyBorder="1">
      <alignment horizontal="right" vertical="center"/>
    </xf>
    <xf numFmtId="0" fontId="7" fillId="0" borderId="1" xfId="10"/>
    <xf numFmtId="9" fontId="0" fillId="0" borderId="0" xfId="1" applyFont="1" applyBorder="1">
      <alignment horizontal="right" vertical="center" indent="1"/>
    </xf>
    <xf numFmtId="0" fontId="5" fillId="0" borderId="0" xfId="2" applyBorder="1">
      <alignment horizontal="left"/>
    </xf>
    <xf numFmtId="166" fontId="4" fillId="0" borderId="0" xfId="9">
      <alignment horizontal="center" vertical="center"/>
    </xf>
    <xf numFmtId="0" fontId="6" fillId="0" borderId="0" xfId="11">
      <alignment horizontal="right" indent="2"/>
    </xf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7" builtinId="10" customBuiltin="1"/>
    <cellStyle name="Ćelija za proveru" xfId="21" builtinId="23" customBuiltin="1"/>
    <cellStyle name="Datum" xfId="8" xr:uid="{00000000-0005-0000-0000-000004000000}"/>
    <cellStyle name="Dobro" xfId="14" builtinId="26" customBuiltin="1"/>
    <cellStyle name="Gotovo" xfId="9" xr:uid="{00000000-0005-0000-0000-000005000000}"/>
    <cellStyle name="Izlaz" xfId="18" builtinId="21" customBuiltin="1"/>
    <cellStyle name="Izračunavanje" xfId="19" builtinId="22" customBuiltin="1"/>
    <cellStyle name="Loše" xfId="15" builtinId="27" customBuiltin="1"/>
    <cellStyle name="Naslov" xfId="10" builtinId="15" customBuiltin="1"/>
    <cellStyle name="Naslov 1" xfId="2" builtinId="16" customBuiltin="1"/>
    <cellStyle name="Naslov 2" xfId="11" builtinId="17" customBuiltin="1"/>
    <cellStyle name="Naslov 3" xfId="12" builtinId="18" customBuiltin="1"/>
    <cellStyle name="Naslov 4" xfId="13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1" builtinId="5" customBuiltin="1"/>
    <cellStyle name="Tekst objašnjenja" xfId="23" builtinId="53" customBuiltin="1"/>
    <cellStyle name="Tekst upozorenja" xfId="22" builtinId="11" customBuiltin="1"/>
    <cellStyle name="Ukupno" xfId="24" builtinId="25" customBuiltin="1"/>
    <cellStyle name="Unos" xfId="17" builtinId="20" customBuiltin="1"/>
    <cellStyle name="Valuta" xfId="5" builtinId="4" customBuiltin="1"/>
    <cellStyle name="Valuta [0]" xfId="6" builtinId="7" customBuiltin="1"/>
    <cellStyle name="Zarez" xfId="3" builtinId="3" customBuiltin="1"/>
    <cellStyle name="Zarez [0]" xfId="4" builtinId="6" customBuiltin="1"/>
  </cellStyles>
  <dxfs count="13"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PivotStyle="PivotStyleLight2">
    <tableStyle name="Pivot liste zaduženja" table="0" count="11" xr9:uid="{00000000-0011-0000-FFFF-FFFF00000000}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  <tableStyle name="Lista zaduženja" pivot="0" count="1" xr9:uid="{00000000-0011-0000-FFFF-FFFF01000000}">
      <tableStyleElement type="wholeTabl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aZaduženja" displayName="ListaZaduženja" ref="B2:I7" totalsRowShown="0">
  <autoFilter ref="B2:I7" xr:uid="{00000000-0009-0000-0100-000004000000}"/>
  <tableColumns count="8">
    <tableColumn id="1" xr3:uid="{00000000-0010-0000-0000-000001000000}" name="ZADATAK"/>
    <tableColumn id="3" xr3:uid="{00000000-0010-0000-0000-000003000000}" name="PRIORITET "/>
    <tableColumn id="4" xr3:uid="{00000000-0010-0000-0000-000004000000}" name="STATUS "/>
    <tableColumn id="6" xr3:uid="{00000000-0010-0000-0000-000006000000}" name="DATUM POČETKA " dataCellStyle="Datum"/>
    <tableColumn id="7" xr3:uid="{00000000-0010-0000-0000-000007000000}" name="KRAJNJI ROK " dataCellStyle="Datum"/>
    <tableColumn id="5" xr3:uid="{00000000-0010-0000-0000-000005000000}" name="% DOVRŠENO"/>
    <tableColumn id="9" xr3:uid="{00000000-0010-0000-0000-000009000000}" name="GOTOVO?">
      <calculatedColumnFormula>--(ListaZaduženja[[#This Row],[% DOVRŠENO]]&gt;=1)</calculatedColumnFormula>
    </tableColumn>
    <tableColumn id="10" xr3:uid="{00000000-0010-0000-0000-00000A000000}" name="NAPOMENE"/>
  </tableColumns>
  <tableStyleInfo name="Lista zaduženja" showFirstColumn="0" showLastColumn="0" showRowStripes="0" showColumnStripes="0"/>
  <extLst>
    <ext xmlns:x14="http://schemas.microsoft.com/office/spreadsheetml/2009/9/main" uri="{504A1905-F514-4f6f-8877-14C23A59335A}">
      <x14:table altTextSummary="Upravljanje stavkama obaveza pomoću ove tabele koja sadrži polja „Lista zadataka“, „Prioritet“, „Datum početka“. „Krajnji rok“, „Status“ i „Procenat dovršenosti“"/>
    </ext>
  </extLst>
</table>
</file>

<file path=xl/theme/theme1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I7"/>
  <sheetViews>
    <sheetView showGridLines="0" tabSelected="1" zoomScaleNormal="100" workbookViewId="0"/>
  </sheetViews>
  <sheetFormatPr defaultColWidth="8.78515625" defaultRowHeight="30" customHeight="1" x14ac:dyDescent="0.3"/>
  <cols>
    <col min="1" max="1" width="2.78515625" customWidth="1"/>
    <col min="2" max="2" width="45" customWidth="1"/>
    <col min="3" max="7" width="16.78515625" customWidth="1"/>
    <col min="8" max="8" width="2.78515625" customWidth="1"/>
    <col min="9" max="9" width="29.640625" customWidth="1"/>
    <col min="10" max="10" width="2.78515625" customWidth="1"/>
  </cols>
  <sheetData>
    <row r="1" spans="2:9" ht="72.75" customHeight="1" thickBot="1" x14ac:dyDescent="1">
      <c r="B1" s="2" t="s">
        <v>0</v>
      </c>
      <c r="C1" s="2"/>
      <c r="D1" s="2"/>
      <c r="E1" s="2"/>
      <c r="F1" s="2"/>
      <c r="G1" s="2"/>
      <c r="H1" s="2"/>
      <c r="I1" s="2"/>
    </row>
    <row r="2" spans="2:9" ht="33" customHeight="1" thickTop="1" x14ac:dyDescent="0.4">
      <c r="B2" s="4" t="s">
        <v>1</v>
      </c>
      <c r="C2" s="4" t="s">
        <v>7</v>
      </c>
      <c r="D2" s="4" t="s">
        <v>9</v>
      </c>
      <c r="E2" s="6" t="s">
        <v>13</v>
      </c>
      <c r="F2" s="6" t="s">
        <v>14</v>
      </c>
      <c r="G2" s="4" t="s">
        <v>15</v>
      </c>
      <c r="H2" s="5" t="s">
        <v>16</v>
      </c>
      <c r="I2" s="4" t="s">
        <v>17</v>
      </c>
    </row>
    <row r="3" spans="2:9" ht="30" customHeight="1" x14ac:dyDescent="0.3">
      <c r="B3" t="s">
        <v>2</v>
      </c>
      <c r="C3" t="s">
        <v>8</v>
      </c>
      <c r="D3" t="s">
        <v>10</v>
      </c>
      <c r="E3" s="1">
        <f ca="1">TODAY()</f>
        <v>44908</v>
      </c>
      <c r="F3" s="1">
        <f ca="1">ListaZaduženja[[#This Row],[DATUM POČETKA ]]+7</f>
        <v>44915</v>
      </c>
      <c r="G3" s="3">
        <v>0</v>
      </c>
      <c r="H3" s="5">
        <f>--(ListaZaduženja[[#This Row],[% DOVRŠENO]]&gt;=1)</f>
        <v>0</v>
      </c>
    </row>
    <row r="4" spans="2:9" ht="30" customHeight="1" x14ac:dyDescent="0.3">
      <c r="B4" t="s">
        <v>3</v>
      </c>
      <c r="C4" t="s">
        <v>18</v>
      </c>
      <c r="D4" t="s">
        <v>11</v>
      </c>
      <c r="E4" s="1">
        <f ca="1">TODAY()-30</f>
        <v>44878</v>
      </c>
      <c r="F4" s="1">
        <f ca="1">ListaZaduženja[[#This Row],[DATUM POČETKA ]]+35</f>
        <v>44913</v>
      </c>
      <c r="G4" s="3">
        <v>0.5</v>
      </c>
      <c r="H4" s="5">
        <f>--(ListaZaduženja[[#This Row],[% DOVRŠENO]]&gt;=1)</f>
        <v>0</v>
      </c>
    </row>
    <row r="5" spans="2:9" ht="30" customHeight="1" x14ac:dyDescent="0.3">
      <c r="B5" t="s">
        <v>4</v>
      </c>
      <c r="C5" t="s">
        <v>19</v>
      </c>
      <c r="D5" t="s">
        <v>12</v>
      </c>
      <c r="E5" s="1">
        <f ca="1">TODAY()-23</f>
        <v>44885</v>
      </c>
      <c r="F5" s="1">
        <f ca="1">ListaZaduženja[[#This Row],[DATUM POČETKA ]]+10</f>
        <v>44895</v>
      </c>
      <c r="G5" s="3">
        <v>1</v>
      </c>
      <c r="H5" s="5">
        <f>--(ListaZaduženja[[#This Row],[% DOVRŠENO]]&gt;=1)</f>
        <v>1</v>
      </c>
    </row>
    <row r="6" spans="2:9" ht="30" customHeight="1" x14ac:dyDescent="0.3">
      <c r="B6" t="s">
        <v>5</v>
      </c>
      <c r="C6" t="s">
        <v>8</v>
      </c>
      <c r="D6" t="s">
        <v>11</v>
      </c>
      <c r="E6" s="1">
        <f ca="1">TODAY()-15</f>
        <v>44893</v>
      </c>
      <c r="F6" s="1">
        <f ca="1">ListaZaduženja[[#This Row],[DATUM POČETKA ]]+36</f>
        <v>44929</v>
      </c>
      <c r="G6" s="3">
        <v>0.75</v>
      </c>
      <c r="H6" s="5">
        <f>--(ListaZaduženja[[#This Row],[% DOVRŠENO]]&gt;=1)</f>
        <v>0</v>
      </c>
    </row>
    <row r="7" spans="2:9" ht="30" customHeight="1" x14ac:dyDescent="0.3">
      <c r="B7" t="s">
        <v>6</v>
      </c>
      <c r="C7" t="s">
        <v>18</v>
      </c>
      <c r="D7" t="s">
        <v>11</v>
      </c>
      <c r="E7" s="1">
        <f ca="1">TODAY()-5</f>
        <v>44903</v>
      </c>
      <c r="F7" s="1">
        <f ca="1">ListaZaduženja[[#This Row],[DATUM POČETKA ]]+14</f>
        <v>44917</v>
      </c>
      <c r="G7" s="3">
        <v>0.25</v>
      </c>
      <c r="H7" s="5">
        <f>--(ListaZaduženja[[#This Row],[% DOVRŠENO]]&gt;=1)</f>
        <v>0</v>
      </c>
    </row>
  </sheetData>
  <phoneticPr fontId="2" type="noConversion"/>
  <conditionalFormatting sqref="B3:I7">
    <cfRule type="expression" dxfId="0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Napravite listu zaduženja sa praćenjem napretka na ovom radnom listu" sqref="A1" xr:uid="{00000000-0002-0000-0000-000000000000}"/>
    <dataValidation allowBlank="1" showInputMessage="1" showErrorMessage="1" prompt="Naslov radnog lista nalazi se u ovoj ćeliji" sqref="B1" xr:uid="{00000000-0002-0000-0000-000001000000}"/>
    <dataValidation allowBlank="1" showInputMessage="1" showErrorMessage="1" prompt="Unesite zadatke u ovu kolonu, ispod ovog zaglavlja. Koristite filtere za zaglavlje da biste pronašli određene unose" sqref="B2" xr:uid="{00000000-0002-0000-0000-000002000000}"/>
    <dataValidation allowBlank="1" showInputMessage="1" showErrorMessage="1" prompt="Izaberite „Prioritet“ u ovoj koloni ispod ovog naslova. Pritisnite kombinaciju tastera ALT+STRELICA NADOLE da biste otvorili padajuću listu, a zatim pritisnite taster ENTER da biste izvršili izbor" sqref="C2" xr:uid="{00000000-0002-0000-0000-000003000000}"/>
    <dataValidation allowBlank="1" showInputMessage="1" showErrorMessage="1" prompt="Izaberite stavku „Status“ u ovoj koloni ispod ovog zaglavlja. Pritisnite kombinaciju tastera ALT+STRELICA NADOLE da biste otvorili padajuću listu, a zatim pritisnite taster ENTER da biste izvršili izbor" sqref="D2" xr:uid="{00000000-0002-0000-0000-000004000000}"/>
    <dataValidation allowBlank="1" showInputMessage="1" showErrorMessage="1" prompt="Unesite datum početka u ovu kolonu, ispod ovog naslova." sqref="E2" xr:uid="{00000000-0002-0000-0000-000005000000}"/>
    <dataValidation allowBlank="1" showInputMessage="1" showErrorMessage="1" prompt="Unesite krajnji rok u ovu kolonu, ispod ovog naslova" sqref="F2" xr:uid="{00000000-0002-0000-0000-000006000000}"/>
    <dataValidation allowBlank="1" showInputMessage="1" showErrorMessage="1" prompt="Izaberite „Procenat dovršenosti“ u ovoj koloni, ispod ovog naslova. Pritisnite kombinaciju tastera ALT+STRELICA NADOLE da biste otvorili padajuću listu, a zatim pritisnite taster ENTER da biste izvršili izbor. Statusna traka pokazuje tok do završetka" sqref="G2" xr:uid="{00000000-0002-0000-0000-000007000000}"/>
    <dataValidation allowBlank="1" showInputMessage="1" showErrorMessage="1" prompt="Indikatori ikone za dovršavanje zadatka u ovoj koloni, ispod ovog naslova automatski se ažuriraju kada se zadaci dovrše" sqref="H2" xr:uid="{00000000-0002-0000-0000-000008000000}"/>
    <dataValidation allowBlank="1" showInputMessage="1" showErrorMessage="1" prompt="Unesite beleške u ovu kolonu, ispod ovog naslova" sqref="I2" xr:uid="{00000000-0002-0000-0000-000009000000}"/>
    <dataValidation type="list" errorStyle="warning" allowBlank="1" showInputMessage="1" showErrorMessage="1" error="Izaberite stavku sa liste. Izaberite OTKAŽI, a zatim pritisnite kombinaciju tastera ALT+STRELICA NADOLE da biste se kretali kroz listu. Pritisnite taster ENTER da biste napravili izbor" sqref="C3:C7" xr:uid="{00000000-0002-0000-0000-00000A000000}">
      <formula1>"Nisko, Normalno, Visoko"</formula1>
    </dataValidation>
    <dataValidation type="list" errorStyle="warning" allowBlank="1" showInputMessage="1" showErrorMessage="1" error="Izaberite stavku sa liste. Izaberite OTKAŽI, a zatim pritisnite kombinaciju tastera ALT+STRELICA NADOLE da biste se kretali kroz listu. Pritisnite taster ENTER da biste napravili izbor" sqref="D3:D7" xr:uid="{00000000-0002-0000-0000-00000B000000}">
      <formula1>"Nije započeto,U toku, Deferred, Dovršeno"</formula1>
    </dataValidation>
    <dataValidation type="list" errorStyle="warning" allowBlank="1" showInputMessage="1" showErrorMessage="1" error="Izaberite stavku sa liste. Izaberite OTKAŽI, a zatim pritisnite kombinaciju tastera ALT+STRELICA NADOLE da biste se kretali kroz listu. Pritisnite taster ENTER da biste napravili izbor" sqref="G3:G7" xr:uid="{00000000-0002-0000-0000-00000C000000}">
      <formula1>"0%,25%,50%,75%,100%"</formula1>
    </dataValidation>
    <dataValidation type="custom" errorStyle="warning" allowBlank="1" showInputMessage="1" showErrorMessage="1" error="Krajnji rok mora biti veći od ili jednak datumu početka. Kliknite na dugme DA da biste zadržali vrednost, NE da biste pokušali ponovo ili OTKAŽI da biste obrisali unos" sqref="F3:F7" xr:uid="{00000000-0002-0000-0000-00000D000000}">
      <formula1>F3&gt;=E3</formula1>
    </dataValidation>
  </dataValidations>
  <printOptions horizontalCentered="1"/>
  <pageMargins left="0.4" right="0.4" top="0.5" bottom="0.5" header="0.3" footer="0.3"/>
  <pageSetup paperSize="9" scale="70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D80D6D39-DBD9-4440-B62F-A6A353ABBEA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0C9377B5-33A9-4C3D-9A88-86A3E387B080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828CA8E1-44D4-4665-B868-FBF7A439C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TM04014210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ap:HeadingPairs>
  <ap:TitlesOfParts>
    <vt:vector baseType="lpstr" size="2">
      <vt:lpstr>Lista zaduženja</vt:lpstr>
      <vt:lpstr>'Lista zaduženja'!Naslovi_štampanja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2022-11-06T06:00:25Z</dcterms:created>
  <dcterms:modified xsi:type="dcterms:W3CDTF">2022-12-13T12:15:51Z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