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4_FY13_Sep1\12_FromNajing_CAW234\test\SRL\"/>
    </mc:Choice>
  </mc:AlternateContent>
  <bookViews>
    <workbookView xWindow="0" yWindow="0" windowWidth="15360" windowHeight="7755"/>
  </bookViews>
  <sheets>
    <sheet name="Evidencija trčanja" sheetId="1" r:id="rId1"/>
  </sheets>
  <definedNames>
    <definedName name="Odštampaj_naslove" localSheetId="0">'Evidencija trčanja'!$1:$5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<sst xmlns="http://schemas.openxmlformats.org/spreadsheetml/2006/main" count="12" uniqueCount="11">
  <si>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BROJ TRČANJA</t>
  </si>
  <si>
    <t xml:space="preserve"> MESEC</t>
  </si>
  <si>
    <t xml:space="preserve"> REZIME TRČANJA</t>
  </si>
  <si>
    <t xml:space="preserve"> EVIDENCIJA</t>
  </si>
  <si>
    <t xml:space="preserve"> TRČANJA</t>
  </si>
  <si>
    <t>PODACI</t>
  </si>
  <si>
    <t>VREME</t>
  </si>
  <si>
    <r>
      <t>UKUPNA RAZDALJINA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(u miljama)</t>
    </r>
  </si>
  <si>
    <r>
      <t>CILJNA RAZDALJINA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(u miljama)</t>
    </r>
  </si>
  <si>
    <r>
      <t>RAZDALJINA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(u miljama)</t>
    </r>
  </si>
  <si>
    <t>BRZINA (u minutima)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</si>
</sst>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Broj Pokušaja" xfId="5"/>
    <cellStyle name="Datumi" xfId="3"/>
    <cellStyle name="Meseci" xfId="4"/>
    <cellStyle name="Nadpis 1" xfId="1" builtinId="16" customBuiltin="1"/>
    <cellStyle name="Nadpis 2" xfId="2" builtinId="17" customBuiltin="1"/>
    <cellStyle name="Nadpis 3" xfId="10" builtinId="18" customBuiltin="1"/>
    <cellStyle name="Nadpis 4" xfId="11" builtinId="19" customBuiltin="1"/>
    <cellStyle name="Normálne" xfId="0" builtinId="0" customBuiltin="1"/>
    <cellStyle name="Razdaljina / Gol" xfId="7"/>
    <cellStyle name="Titul" xfId="9" builtinId="15" customBuiltin="1"/>
    <cellStyle name="Ukupna razdaljina / Koraci" xfId="6"/>
    <cellStyle name="Vreme" xfId="8"/>
  </cellStyles>
  <dxfs count="6">
    <dxf>
      <numFmt numFmtId="4" formatCode="#,##0.00"/>
    </dxf>
    <dxf>
      <numFmt numFmtId="3" formatCode="#,##0"/>
    </dxf>
    <dxf>
      <numFmt numFmtId="167" formatCode="\ ddd\ \-\ d/m/yyyy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Ukupna pretrčana razdaljina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'Evidencija trčanja'!$B$10:$B$21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'Evidencija trčanja'!$D$10:$D$21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4679776"/>
        <c:axId val="96518448"/>
      </c:barChart>
      <c:lineChart>
        <c:grouping val="standard"/>
        <c:varyColors val="0"/>
        <c:ser>
          <c:idx val="1"/>
          <c:order val="1"/>
          <c:tx>
            <c:v>Ciljna razdaljina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'Evidencija trčanja'!$B$10:$B$21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'Evidencija trčanja'!$E$10:$E$21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79776"/>
        <c:axId val="96518448"/>
      </c:lineChart>
      <c:dateAx>
        <c:axId val="94679776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96518448"/>
        <c:crosses val="autoZero"/>
        <c:auto val="1"/>
        <c:lblOffset val="100"/>
        <c:baseTimeUnit val="months"/>
      </c:dateAx>
      <c:valAx>
        <c:axId val="965184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9467977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870261009040536"/>
          <c:y val="0.81336098059897088"/>
          <c:w val="0.53185403907844853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Brzina (u minutima)</c:v>
          </c:tx>
          <c:spPr>
            <a:solidFill>
              <a:schemeClr val="accent1"/>
            </a:solidFill>
          </c:spPr>
          <c:invertIfNegative val="0"/>
          <c:cat>
            <c:numRef>
              <c:f>'Evidencija trčanja'!$B$26:$B$32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'Evidencija trčanja'!$E$26:$E$32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96521248"/>
        <c:axId val="96521808"/>
      </c:barChart>
      <c:lineChart>
        <c:grouping val="standard"/>
        <c:varyColors val="0"/>
        <c:ser>
          <c:idx val="0"/>
          <c:order val="0"/>
          <c:tx>
            <c:v>Razdaljina (u miljama)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'Evidencija trčanja'!$B$26:$B$32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'Evidencija trčanja'!$D$26:$D$32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2928"/>
        <c:axId val="96522368"/>
      </c:lineChart>
      <c:dateAx>
        <c:axId val="965212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96521808"/>
        <c:crosses val="autoZero"/>
        <c:auto val="1"/>
        <c:lblOffset val="100"/>
        <c:baseTimeUnit val="days"/>
        <c:majorUnit val="1"/>
        <c:majorTimeUnit val="months"/>
      </c:dateAx>
      <c:valAx>
        <c:axId val="9652180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96521248"/>
        <c:crosses val="autoZero"/>
        <c:crossBetween val="between"/>
      </c:valAx>
      <c:valAx>
        <c:axId val="96522368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96522928"/>
        <c:crosses val="max"/>
        <c:crossBetween val="between"/>
      </c:valAx>
      <c:dateAx>
        <c:axId val="96522928"/>
        <c:scaling>
          <c:orientation val="minMax"/>
        </c:scaling>
        <c:delete val="1"/>
        <c:axPos val="b"/>
        <c:numFmt formatCode="\ ddd\ \-\ d/m/yyyy" sourceLinked="1"/>
        <c:majorTickMark val="out"/>
        <c:minorTickMark val="none"/>
        <c:tickLblPos val="nextTo"/>
        <c:crossAx val="96522368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</c:legendEntry>
      <c:layout>
        <c:manualLayout>
          <c:xMode val="edge"/>
          <c:yMode val="edge"/>
          <c:x val="0.18136993292505105"/>
          <c:y val="0.83916078695374008"/>
          <c:w val="0.63031587197433647"/>
          <c:h val="6.6417682991153887E-2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Grafikon „Ukupna udaljenost“" descr="Mixed column and line chart showing total distance ran compared to distance goal." title="Grafikon „Ukupna udaljenost“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438150</xdr:colOff>
      <xdr:row>4</xdr:row>
      <xdr:rowOff>161925</xdr:rowOff>
    </xdr:to>
    <xdr:sp macro="" textlink="">
      <xdr:nvSpPr>
        <xdr:cNvPr id="4" name="Ilustracija naslova" descr="Rounded rectangle with a gradient fill." title="Running Evidencija (title)"/>
        <xdr:cNvSpPr/>
      </xdr:nvSpPr>
      <xdr:spPr>
        <a:xfrm>
          <a:off x="171446" y="152400"/>
          <a:ext cx="1213485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TRČANJA</a:t>
          </a:r>
        </a:p>
      </xdr:txBody>
    </xdr:sp>
    <xdr:clientData/>
  </xdr:twoCellAnchor>
  <xdr:twoCellAnchor>
    <xdr:from>
      <xdr:col>5</xdr:col>
      <xdr:colOff>14287</xdr:colOff>
      <xdr:row>5</xdr:row>
      <xdr:rowOff>5308</xdr:rowOff>
    </xdr:from>
    <xdr:to>
      <xdr:col>14</xdr:col>
      <xdr:colOff>442912</xdr:colOff>
      <xdr:row>20</xdr:row>
      <xdr:rowOff>171449</xdr:rowOff>
    </xdr:to>
    <xdr:graphicFrame macro="">
      <xdr:nvGraphicFramePr>
        <xdr:cNvPr id="8" name="Grafikon „Razdaljina i tempo“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1028700</xdr:colOff>
      <xdr:row>5</xdr:row>
      <xdr:rowOff>85725</xdr:rowOff>
    </xdr:from>
    <xdr:to>
      <xdr:col>4</xdr:col>
      <xdr:colOff>1904999</xdr:colOff>
      <xdr:row>7</xdr:row>
      <xdr:rowOff>304800</xdr:rowOff>
    </xdr:to>
    <xdr:sp macro="" textlink="">
      <xdr:nvSpPr>
        <xdr:cNvPr id="2" name="Savet za pokretanje izveštaja" descr="Enter the Month and Distance goal in the Running REZIME. The Number of Runs and Total Distance will be calculated automatically as you add entries to the Running Evidencija." title="Savet za pokretanje izveštaja"/>
        <xdr:cNvSpPr txBox="1"/>
      </xdr:nvSpPr>
      <xdr:spPr>
        <a:xfrm>
          <a:off x="3838575" y="942975"/>
          <a:ext cx="291464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Unesite mesec i planiranu razdaljinu u režime trčanja. Broj trčanja i ukupna razdaljina će se izračunati automatski kada dodate unose u evidenciju trčanja.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Ukupna razdaljina (naslov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UKUPNA RAZDALJINA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azdaljina i brzina trčanja (naslov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TRČANJE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RAZDALJINA I BRZINA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Evidencija" displayName="Evidencija" ref="B25:E32" totalsRowShown="0" headerRowDxfId="3">
  <autoFilter ref="B25:E32"/>
  <tableColumns count="4">
    <tableColumn id="1" name="PODACI" dataDxfId="2"/>
    <tableColumn id="2" name="VREME"/>
    <tableColumn id="3" name="RAZDALJINA (u miljama)"/>
    <tableColumn id="4" name="BRZINA (u minutima)">
      <calculatedColumnFormula>IFERROR(MINUTE(Evidencija[[#This Row],[VREME]])/Evidencija[[#This Row],[RAZDALJINA (u miljama)]],0)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videncija trčanja"/>
    </ext>
  </extLst>
</table>
</file>

<file path=xl/tables/table2.xml><?xml version="1.0" encoding="utf-8"?>
<table xmlns="http://schemas.openxmlformats.org/spreadsheetml/2006/main" id="2" name="REZIME" displayName="REZIME" ref="B9:E21" totalsRowShown="0">
  <autoFilter ref="B9:E21"/>
  <tableColumns count="4">
    <tableColumn id="1" name=" MESEC"/>
    <tableColumn id="2" name="BROJ TRČANJA" dataDxfId="1">
      <calculatedColumnFormula>IFERROR(SUMPRODUCT( (MONTH(Evidencija[PODACI])=MONTH(REZIME[[#This Row],[ MESEC]]))*(YEAR(Evidencija[PODACI])=YEAR(REZIME[[#This Row],[ MESEC]])) ),"Proverite unos datuma")</calculatedColumnFormula>
    </tableColumn>
    <tableColumn id="3" name="UKUPNA RAZDALJINA (u miljama)" dataDxfId="0">
      <calculatedColumnFormula>IFERROR(SUMPRODUCT( (MONTH(Evidencija[PODACI])=MONTH(REZIME[[#This Row],[ MESEC]]))*(YEAR(Evidencija[PODACI])=YEAR(REZIME[[#This Row],[ MESEC]])),Evidencija[RAZDALJINA (u miljama)] ),"Proverite unos datuma")</calculatedColumnFormula>
    </tableColumn>
    <tableColumn id="4" name="CILJNA RAZDALJINA (u miljama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Rezime trčanja"/>
    </ext>
  </extLst>
</table>
</file>

<file path=xl/theme/theme1.xml><?xml version="1.0" encoding="utf-8"?>
<a:theme xmlns:a="http://schemas.openxmlformats.org/drawingml/2006/main" name="Running Evidencija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35.6640625" bestFit="1" customWidth="1"/>
    <col min="5" max="5" width="34.33203125" bestFit="1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7"/>
      <c r="C6" s="7"/>
      <c r="D6" s="7"/>
      <c r="E6" s="7"/>
    </row>
    <row r="7" spans="2:5" ht="11.25" customHeight="1" x14ac:dyDescent="0.3">
      <c r="B7" s="13" t="s">
        <v>3</v>
      </c>
      <c r="C7" s="1"/>
      <c r="D7" s="1"/>
      <c r="E7" s="1"/>
    </row>
    <row r="8" spans="2:5" ht="28.5" customHeight="1" x14ac:dyDescent="0.3">
      <c r="B8" s="8" t="s">
        <v>2</v>
      </c>
      <c r="C8" s="1"/>
      <c r="D8" s="1"/>
      <c r="E8" s="1"/>
    </row>
    <row r="9" spans="2:5" ht="19.5" customHeight="1" x14ac:dyDescent="0.3">
      <c r="B9" s="12" t="s">
        <v>1</v>
      </c>
      <c r="C9" s="12" t="s">
        <v>0</v>
      </c>
      <c r="D9" s="12" t="s">
        <v>7</v>
      </c>
      <c r="E9" s="12" t="s">
        <v>8</v>
      </c>
    </row>
    <row r="10" spans="2:5" x14ac:dyDescent="0.3">
      <c r="B10" s="9">
        <v>40909</v>
      </c>
      <c r="C10" s="10">
        <f>IFERROR(SUMPRODUCT( (MONTH(Evidencija[PODACI])=MONTH(REZIME[[#This Row],[ MESEC]]))*(YEAR(Evidencija[PODACI])=YEAR(REZIME[[#This Row],[ MESEC]])) ),"Proverite unos datuma")</f>
        <v>5</v>
      </c>
      <c r="D10" s="11">
        <f>IFERROR(SUMPRODUCT( (MONTH(Evidencija[PODACI])=MONTH(REZIME[[#This Row],[ MESEC]]))*(YEAR(Evidencija[PODACI])=YEAR(REZIME[[#This Row],[ MESEC]])),Evidencija[RAZDALJINA (u miljama)] ),"Proverite unos datuma")</f>
        <v>6.5500000000000007</v>
      </c>
      <c r="E10" s="2">
        <v>6</v>
      </c>
    </row>
    <row r="11" spans="2:5" x14ac:dyDescent="0.3">
      <c r="B11" s="9">
        <v>40940</v>
      </c>
      <c r="C11" s="10">
        <f>IFERROR(SUMPRODUCT( (MONTH(Evidencija[PODACI])=MONTH(REZIME[[#This Row],[ MESEC]]))*(YEAR(Evidencija[PODACI])=YEAR(REZIME[[#This Row],[ MESEC]])) ),"Proverite unos datuma")</f>
        <v>2</v>
      </c>
      <c r="D11" s="11">
        <f>IFERROR(SUMPRODUCT( (MONTH(Evidencija[PODACI])=MONTH(REZIME[[#This Row],[ MESEC]]))*(YEAR(Evidencija[PODACI])=YEAR(REZIME[[#This Row],[ MESEC]])),Evidencija[RAZDALJINA (u miljama)] ),"Proverite unos datuma")</f>
        <v>2.2000000000000002</v>
      </c>
      <c r="E11" s="2">
        <v>5</v>
      </c>
    </row>
    <row r="12" spans="2:5" x14ac:dyDescent="0.3">
      <c r="B12" s="9">
        <v>40969</v>
      </c>
      <c r="C12" s="10">
        <f>IFERROR(SUMPRODUCT( (MONTH(Evidencija[PODACI])=MONTH(REZIME[[#This Row],[ MESEC]]))*(YEAR(Evidencija[PODACI])=YEAR(REZIME[[#This Row],[ MESEC]])) ),"Proverite unos datuma")</f>
        <v>0</v>
      </c>
      <c r="D12" s="11">
        <f>IFERROR(SUMPRODUCT( (MONTH(Evidencija[PODACI])=MONTH(REZIME[[#This Row],[ MESEC]]))*(YEAR(Evidencija[PODACI])=YEAR(REZIME[[#This Row],[ MESEC]])),Evidencija[RAZDALJINA (u miljama)] ),"Proverite unos datuma")</f>
        <v>0</v>
      </c>
      <c r="E12" s="2">
        <v>6</v>
      </c>
    </row>
    <row r="13" spans="2:5" x14ac:dyDescent="0.3">
      <c r="B13" s="9">
        <v>41000</v>
      </c>
      <c r="C13" s="10">
        <f>IFERROR(SUMPRODUCT( (MONTH(Evidencija[PODACI])=MONTH(REZIME[[#This Row],[ MESEC]]))*(YEAR(Evidencija[PODACI])=YEAR(REZIME[[#This Row],[ MESEC]])) ),"Proverite unos datuma")</f>
        <v>0</v>
      </c>
      <c r="D13" s="11">
        <f>IFERROR(SUMPRODUCT( (MONTH(Evidencija[PODACI])=MONTH(REZIME[[#This Row],[ MESEC]]))*(YEAR(Evidencija[PODACI])=YEAR(REZIME[[#This Row],[ MESEC]])),Evidencija[RAZDALJINA (u miljama)] ),"Proverite unos datuma")</f>
        <v>0</v>
      </c>
      <c r="E13" s="2">
        <v>7</v>
      </c>
    </row>
    <row r="14" spans="2:5" x14ac:dyDescent="0.3">
      <c r="B14" s="9">
        <v>41030</v>
      </c>
      <c r="C14" s="10">
        <f>IFERROR(SUMPRODUCT( (MONTH(Evidencija[PODACI])=MONTH(REZIME[[#This Row],[ MESEC]]))*(YEAR(Evidencija[PODACI])=YEAR(REZIME[[#This Row],[ MESEC]])) ),"Proverite unos datuma")</f>
        <v>0</v>
      </c>
      <c r="D14" s="11">
        <f>IFERROR(SUMPRODUCT( (MONTH(Evidencija[PODACI])=MONTH(REZIME[[#This Row],[ MESEC]]))*(YEAR(Evidencija[PODACI])=YEAR(REZIME[[#This Row],[ MESEC]])),Evidencija[RAZDALJINA (u miljama)] ),"Proverite unos datuma")</f>
        <v>0</v>
      </c>
      <c r="E14" s="2">
        <v>8</v>
      </c>
    </row>
    <row r="15" spans="2:5" x14ac:dyDescent="0.3">
      <c r="B15" s="9">
        <v>41061</v>
      </c>
      <c r="C15" s="10">
        <f>IFERROR(SUMPRODUCT( (MONTH(Evidencija[PODACI])=MONTH(REZIME[[#This Row],[ MESEC]]))*(YEAR(Evidencija[PODACI])=YEAR(REZIME[[#This Row],[ MESEC]])) ),"Proverite unos datuma")</f>
        <v>0</v>
      </c>
      <c r="D15" s="11">
        <f>IFERROR(SUMPRODUCT( (MONTH(Evidencija[PODACI])=MONTH(REZIME[[#This Row],[ MESEC]]))*(YEAR(Evidencija[PODACI])=YEAR(REZIME[[#This Row],[ MESEC]])),Evidencija[RAZDALJINA (u miljama)] ),"Proverite unos datuma")</f>
        <v>0</v>
      </c>
      <c r="E15" s="2">
        <v>8</v>
      </c>
    </row>
    <row r="16" spans="2:5" x14ac:dyDescent="0.3">
      <c r="B16" s="9">
        <v>41091</v>
      </c>
      <c r="C16" s="10">
        <f>IFERROR(SUMPRODUCT( (MONTH(Evidencija[PODACI])=MONTH(REZIME[[#This Row],[ MESEC]]))*(YEAR(Evidencija[PODACI])=YEAR(REZIME[[#This Row],[ MESEC]])) ),"Proverite unos datuma")</f>
        <v>0</v>
      </c>
      <c r="D16" s="11">
        <f>IFERROR(SUMPRODUCT( (MONTH(Evidencija[PODACI])=MONTH(REZIME[[#This Row],[ MESEC]]))*(YEAR(Evidencija[PODACI])=YEAR(REZIME[[#This Row],[ MESEC]])),Evidencija[RAZDALJINA (u miljama)] ),"Proverite unos datuma")</f>
        <v>0</v>
      </c>
      <c r="E16" s="2">
        <v>9</v>
      </c>
    </row>
    <row r="17" spans="2:5" ht="11.25" customHeight="1" x14ac:dyDescent="0.3">
      <c r="B17" s="9">
        <v>41122</v>
      </c>
      <c r="C17" s="10">
        <f>IFERROR(SUMPRODUCT( (MONTH(Evidencija[PODACI])=MONTH(REZIME[[#This Row],[ MESEC]]))*(YEAR(Evidencija[PODACI])=YEAR(REZIME[[#This Row],[ MESEC]])) ),"Proverite unos datuma")</f>
        <v>0</v>
      </c>
      <c r="D17" s="11">
        <f>IFERROR(SUMPRODUCT( (MONTH(Evidencija[PODACI])=MONTH(REZIME[[#This Row],[ MESEC]]))*(YEAR(Evidencija[PODACI])=YEAR(REZIME[[#This Row],[ MESEC]])),Evidencija[RAZDALJINA (u miljama)] ),"Proverite unos datuma")</f>
        <v>0</v>
      </c>
      <c r="E17" s="2">
        <v>9</v>
      </c>
    </row>
    <row r="18" spans="2:5" x14ac:dyDescent="0.3">
      <c r="B18" s="9">
        <v>41153</v>
      </c>
      <c r="C18" s="10">
        <f>IFERROR(SUMPRODUCT( (MONTH(Evidencija[PODACI])=MONTH(REZIME[[#This Row],[ MESEC]]))*(YEAR(Evidencija[PODACI])=YEAR(REZIME[[#This Row],[ MESEC]])) ),"Proverite unos datuma")</f>
        <v>0</v>
      </c>
      <c r="D18" s="11">
        <f>IFERROR(SUMPRODUCT( (MONTH(Evidencija[PODACI])=MONTH(REZIME[[#This Row],[ MESEC]]))*(YEAR(Evidencija[PODACI])=YEAR(REZIME[[#This Row],[ MESEC]])),Evidencija[RAZDALJINA (u miljama)] ),"Proverite unos datuma")</f>
        <v>0</v>
      </c>
      <c r="E18" s="2">
        <v>9.5</v>
      </c>
    </row>
    <row r="19" spans="2:5" x14ac:dyDescent="0.3">
      <c r="B19" s="9">
        <v>41183</v>
      </c>
      <c r="C19" s="10">
        <f>IFERROR(SUMPRODUCT( (MONTH(Evidencija[PODACI])=MONTH(REZIME[[#This Row],[ MESEC]]))*(YEAR(Evidencija[PODACI])=YEAR(REZIME[[#This Row],[ MESEC]])) ),"Proverite unos datuma")</f>
        <v>0</v>
      </c>
      <c r="D19" s="11">
        <f>IFERROR(SUMPRODUCT( (MONTH(Evidencija[PODACI])=MONTH(REZIME[[#This Row],[ MESEC]]))*(YEAR(Evidencija[PODACI])=YEAR(REZIME[[#This Row],[ MESEC]])),Evidencija[RAZDALJINA (u miljama)] ),"Proverite unos datuma")</f>
        <v>0</v>
      </c>
      <c r="E19" s="2">
        <v>10</v>
      </c>
    </row>
    <row r="20" spans="2:5" x14ac:dyDescent="0.3">
      <c r="B20" s="9">
        <v>41214</v>
      </c>
      <c r="C20" s="10">
        <f>IFERROR(SUMPRODUCT( (MONTH(Evidencija[PODACI])=MONTH(REZIME[[#This Row],[ MESEC]]))*(YEAR(Evidencija[PODACI])=YEAR(REZIME[[#This Row],[ MESEC]])) ),"Proverite unos datuma")</f>
        <v>0</v>
      </c>
      <c r="D20" s="11">
        <f>IFERROR(SUMPRODUCT( (MONTH(Evidencija[PODACI])=MONTH(REZIME[[#This Row],[ MESEC]]))*(YEAR(Evidencija[PODACI])=YEAR(REZIME[[#This Row],[ MESEC]])),Evidencija[RAZDALJINA (u miljama)] ),"Proverite unos datuma")</f>
        <v>0</v>
      </c>
      <c r="E20" s="2">
        <v>10</v>
      </c>
    </row>
    <row r="21" spans="2:5" x14ac:dyDescent="0.3">
      <c r="B21" s="9">
        <v>41244</v>
      </c>
      <c r="C21" s="10">
        <f>IFERROR(SUMPRODUCT( (MONTH(Evidencija[PODACI])=MONTH(REZIME[[#This Row],[ MESEC]]))*(YEAR(Evidencija[PODACI])=YEAR(REZIME[[#This Row],[ MESEC]])) ),"Proverite unos datuma")</f>
        <v>0</v>
      </c>
      <c r="D21" s="11">
        <f>IFERROR(SUMPRODUCT( (MONTH(Evidencija[PODACI])=MONTH(REZIME[[#This Row],[ MESEC]]))*(YEAR(Evidencija[PODACI])=YEAR(REZIME[[#This Row],[ MESEC]])),Evidencija[RAZDALJINA (u miljama)] ),"Proverite unos datuma")</f>
        <v>0</v>
      </c>
      <c r="E21" s="2">
        <v>11</v>
      </c>
    </row>
    <row r="22" spans="2:5" ht="24" x14ac:dyDescent="0.3">
      <c r="B22" s="17"/>
      <c r="C22" s="17"/>
      <c r="D22" s="17"/>
      <c r="E22" s="17"/>
    </row>
    <row r="23" spans="2:5" ht="11.25" customHeight="1" x14ac:dyDescent="0.3">
      <c r="B23" s="13" t="s">
        <v>3</v>
      </c>
      <c r="C23" s="1"/>
      <c r="D23" s="1"/>
      <c r="E23" s="1"/>
    </row>
    <row r="24" spans="2:5" ht="28.5" customHeight="1" x14ac:dyDescent="0.3">
      <c r="B24" s="8" t="s">
        <v>4</v>
      </c>
      <c r="C24" s="1"/>
      <c r="D24" s="1"/>
      <c r="E24" s="1"/>
    </row>
    <row r="25" spans="2:5" ht="19.5" customHeight="1" x14ac:dyDescent="0.3">
      <c r="B25" s="14" t="s">
        <v>5</v>
      </c>
      <c r="C25" s="14" t="s">
        <v>6</v>
      </c>
      <c r="D25" s="14" t="s">
        <v>9</v>
      </c>
      <c r="E25" s="14" t="s">
        <v>10</v>
      </c>
    </row>
    <row r="26" spans="2:5" x14ac:dyDescent="0.3">
      <c r="B26" s="15">
        <v>40909</v>
      </c>
      <c r="C26" s="3">
        <v>6.9444444444444441E-3</v>
      </c>
      <c r="D26" s="2">
        <v>1.2</v>
      </c>
      <c r="E26" s="4">
        <f>IFERROR(MINUTE(Evidencija[[#This Row],[VREME]])/Evidencija[[#This Row],[RAZDALJINA (u miljama)]],0)</f>
        <v>8.3333333333333339</v>
      </c>
    </row>
    <row r="27" spans="2:5" x14ac:dyDescent="0.3">
      <c r="B27" s="15">
        <v>40911</v>
      </c>
      <c r="C27" s="3">
        <v>8.3333333333333332E-3</v>
      </c>
      <c r="D27" s="2">
        <v>1.35</v>
      </c>
      <c r="E27" s="4">
        <f>IFERROR(MINUTE(Evidencija[[#This Row],[VREME]])/Evidencija[[#This Row],[RAZDALJINA (u miljama)]],0)</f>
        <v>8.8888888888888875</v>
      </c>
    </row>
    <row r="28" spans="2:5" x14ac:dyDescent="0.3">
      <c r="B28" s="15">
        <v>40913</v>
      </c>
      <c r="C28" s="3">
        <v>1.0069444444444445E-2</v>
      </c>
      <c r="D28" s="2">
        <v>1.45</v>
      </c>
      <c r="E28" s="4">
        <f>IFERROR(MINUTE(Evidencija[[#This Row],[VREME]])/Evidencija[[#This Row],[RAZDALJINA (u miljama)]],0)</f>
        <v>9.6551724137931032</v>
      </c>
    </row>
    <row r="29" spans="2:5" x14ac:dyDescent="0.3">
      <c r="B29" s="15">
        <v>40916</v>
      </c>
      <c r="C29" s="3">
        <v>9.0277777777777787E-3</v>
      </c>
      <c r="D29" s="2">
        <v>1.45</v>
      </c>
      <c r="E29" s="4">
        <f>IFERROR(MINUTE(Evidencija[[#This Row],[VREME]])/Evidencija[[#This Row],[RAZDALJINA (u miljama)]],0)</f>
        <v>8.9655172413793114</v>
      </c>
    </row>
    <row r="30" spans="2:5" x14ac:dyDescent="0.3">
      <c r="B30" s="15">
        <v>40917</v>
      </c>
      <c r="C30" s="3">
        <v>7.1759259259259259E-3</v>
      </c>
      <c r="D30" s="2">
        <v>1.1000000000000001</v>
      </c>
      <c r="E30" s="4">
        <f>IFERROR(MINUTE(Evidencija[[#This Row],[VREME]])/Evidencija[[#This Row],[RAZDALJINA (u miljama)]],0)</f>
        <v>9.0909090909090899</v>
      </c>
    </row>
    <row r="31" spans="2:5" x14ac:dyDescent="0.3">
      <c r="B31" s="15">
        <v>40940</v>
      </c>
      <c r="C31" s="3">
        <v>6.3194444444444444E-3</v>
      </c>
      <c r="D31" s="2">
        <v>1.1000000000000001</v>
      </c>
      <c r="E31" s="4">
        <f>IFERROR(MINUTE(Evidencija[[#This Row],[VREME]])/Evidencija[[#This Row],[RAZDALJINA (u miljama)]],0)</f>
        <v>8.1818181818181817</v>
      </c>
    </row>
    <row r="32" spans="2:5" x14ac:dyDescent="0.3">
      <c r="B32" s="16">
        <v>40942</v>
      </c>
      <c r="C32" s="5">
        <v>5.5555555555555558E-3</v>
      </c>
      <c r="D32" s="6">
        <v>1.1000000000000001</v>
      </c>
      <c r="E32" s="4">
        <f>IFERROR(MINUTE(Evidencija[[#This Row],[VREME]])/Evidencija[[#This Row],[RAZDALJINA (u miljama)]],0)</f>
        <v>7.2727272727272725</v>
      </c>
    </row>
  </sheetData>
  <mergeCells count="1">
    <mergeCell ref="B22:E22"/>
  </mergeCells>
  <dataValidations count="2">
    <dataValidation allowBlank="1" showInputMessage="1" promptTitle="Unos datuma" prompt="Unesite datum u kratkom formatu, npr. d/m/yyyy" sqref="B26:B32"/>
    <dataValidation allowBlank="1" showInputMessage="1" promptTitle="Unos datuma" prompt="Unesite prvi dan u mesecu u formatu kratkog datuma, npr. d/m/yyyy" sqref="B10:B21"/>
  </dataValidations>
  <printOptions horizontalCentered="1"/>
  <pageMargins left="0.25" right="0.25" top="0.5" bottom="0.5" header="0.3" footer="0.3"/>
  <pageSetup paperSize="9" scale="79" fitToHeight="0" orientation="landscape" r:id="rId1"/>
  <headerFooter differentFirst="1">
    <oddFooter>Stranica &amp;P od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854972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>Complete</EditorialStatus>
    <Markets xmlns="b7eaa704-8282-4e7f-93d1-7f7bd3a7d29a"/>
    <OriginAsset xmlns="b7eaa704-8282-4e7f-93d1-7f7bd3a7d29a" xsi:nil="true"/>
    <AssetStart xmlns="b7eaa704-8282-4e7f-93d1-7f7bd3a7d29a">2012-08-31T05:26:00+00:00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236069</Value>
    </PublishStatusLookup>
    <APAuthor xmlns="b7eaa704-8282-4e7f-93d1-7f7bd3a7d29a">
      <UserInfo>
        <DisplayName>REDMOND\matthos</DisplayName>
        <AccountId>59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>TP</AssetType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true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TP103429703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A3F63E-314F-431D-91FF-DE7568941B9F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Evidencija trčanja</vt:lpstr>
      <vt:lpstr>'Evidencija trčanja'!Odštampaj_naslove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2012-08-29T21:59:12Z</dcterms:created>
  <dcterms:modified xsi:type="dcterms:W3CDTF">2013-01-10T15:19:12Z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