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24_FY13_Sep1\12_FromNajing_CAW234\SRL\O15 Excel\Templates\"/>
    </mc:Choice>
  </mc:AlternateContent>
  <bookViews>
    <workbookView xWindow="0" yWindow="0" windowWidth="15360" windowHeight="7155"/>
  </bookViews>
  <sheets>
    <sheet name="Budžet za troškove" sheetId="1" r:id="rId1"/>
  </sheets>
  <definedNames>
    <definedName name="Odštampaj_naslove">'Budžet za troškove'!$27:$27</definedName>
    <definedName name="opsMin">MIN(tblOperatingExpenses[RAZLIKA (%)])</definedName>
    <definedName name="prsMin">MIN(tblPersonnelExpenses[RAZLIKA (%)])</definedName>
  </definedNames>
  <calcPr calcId="152511"/>
  <webPublishing codePage="1250"/>
</workbook>
</file>

<file path=xl/calcChain.xml><?xml version="1.0" encoding="utf-8"?>
<calcChain xmlns="http://schemas.openxmlformats.org/spreadsheetml/2006/main">
  <c r="G47" i="1" l="1"/>
  <c r="F47" i="1"/>
  <c r="E47" i="1"/>
  <c r="D47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28" i="1"/>
  <c r="G14" i="1"/>
  <c r="G15" i="1"/>
  <c r="G16" i="1"/>
  <c r="G13" i="1"/>
  <c r="F14" i="1"/>
  <c r="F15" i="1"/>
  <c r="F16" i="1"/>
  <c r="F13" i="1"/>
  <c r="B14" i="1"/>
  <c r="B15" i="1"/>
  <c r="B16" i="1"/>
  <c r="B13" i="1"/>
</calcChain>
</file>

<file path=xl/sharedStrings.xml><?xml version="1.0" encoding="utf-8"?>
<sst xmlns="http://schemas.openxmlformats.org/spreadsheetml/2006/main" count="40" uniqueCount="33">
  <si>
    <t>Kancelarija</t>
  </si>
  <si>
    <t>Prodavnica</t>
  </si>
  <si>
    <t>Prodavci</t>
  </si>
  <si>
    <t>Ukupni troškovi</t>
  </si>
  <si>
    <t>Reklamiranje</t>
  </si>
  <si>
    <t>Dugovi</t>
  </si>
  <si>
    <t>Prednosti</t>
  </si>
  <si>
    <t>Zalihe</t>
  </si>
  <si>
    <t>Poštarina</t>
  </si>
  <si>
    <t>Stanarina ili hipoteka</t>
  </si>
  <si>
    <t>Troškovi prodaje</t>
  </si>
  <si>
    <t>Porezi</t>
  </si>
  <si>
    <t>Alatke</t>
  </si>
  <si>
    <t>Ostalo</t>
  </si>
  <si>
    <t>Osiguranje</t>
  </si>
  <si>
    <t>Kamata</t>
  </si>
  <si>
    <t>Telefon</t>
  </si>
  <si>
    <t>Održavanje i popravka</t>
  </si>
  <si>
    <t>Zakonske naknade</t>
  </si>
  <si>
    <t>Amortizacija</t>
  </si>
  <si>
    <t>Isporuka</t>
  </si>
  <si>
    <t>Skladištenje</t>
  </si>
  <si>
    <t>Budžet za troškove</t>
  </si>
  <si>
    <t>STATUS</t>
  </si>
  <si>
    <t>OSOBLJE</t>
  </si>
  <si>
    <t>BUDŽET</t>
  </si>
  <si>
    <t>STVARNO</t>
  </si>
  <si>
    <t>RAZLIKA (USD)</t>
  </si>
  <si>
    <t>RAZLIKA (%)</t>
  </si>
  <si>
    <t>OPERATIVNO</t>
  </si>
  <si>
    <t xml:space="preserve"> BUDŽET ZA OSOBLJE</t>
  </si>
  <si>
    <t xml:space="preserve"> OPERATIVNI BUDŽET</t>
  </si>
  <si>
    <t>CONTOSO,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</si>
</sst>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#,##0.00\ &quot;Din.&quot;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i/>
      <strike/>
      <condense/>
      <extend/>
      <outline/>
      <shadow/>
      <sz val="11"/>
      <color theme="1"/>
      <name val="Bookman Old Style"/>
      <family val="1"/>
      <charset val="238"/>
      <scheme val="major"/>
    </font>
    <font>
      <sz val="11"/>
      <color theme="1"/>
      <name val="Bookman Old Style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Datum" xfId="3"/>
    <cellStyle name="Ime preduzeća" xfId="2"/>
    <cellStyle name="Naslov" xfId="4" builtinId="15" customBuiltin="1"/>
    <cellStyle name="Normalan" xfId="0" builtinId="0" customBuiltin="1"/>
    <cellStyle name="Procenat" xfId="1" builtinId="5"/>
    <cellStyle name="Valuta" xfId="5" builtinId="4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Din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Din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Din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Din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Din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Din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'Budžet za troškove'!$D$12</c:f>
              <c:strCache>
                <c:ptCount val="1"/>
                <c:pt idx="0">
                  <c:v>BUDŽET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'Budžet za troškove'!$C$13:$C$16</c:f>
              <c:strCache>
                <c:ptCount val="4"/>
                <c:pt idx="0">
                  <c:v>Kancelarija</c:v>
                </c:pt>
                <c:pt idx="1">
                  <c:v>Prodavnica</c:v>
                </c:pt>
                <c:pt idx="2">
                  <c:v>Prodavci</c:v>
                </c:pt>
                <c:pt idx="3">
                  <c:v>Ostalo</c:v>
                </c:pt>
              </c:strCache>
            </c:strRef>
          </c:cat>
          <c:val>
            <c:numRef>
              <c:f>'Budžet za troškove'!$D$13:$D$17</c:f>
              <c:numCache>
                <c:formatCode>#,##0.00\ "Din."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'Budžet za troškove'!$E$12</c:f>
              <c:strCache>
                <c:ptCount val="1"/>
                <c:pt idx="0">
                  <c:v>STVARNO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'Budžet za troškove'!$C$13:$C$16</c:f>
              <c:strCache>
                <c:ptCount val="4"/>
                <c:pt idx="0">
                  <c:v>Kancelarija</c:v>
                </c:pt>
                <c:pt idx="1">
                  <c:v>Prodavnica</c:v>
                </c:pt>
                <c:pt idx="2">
                  <c:v>Prodavci</c:v>
                </c:pt>
                <c:pt idx="3">
                  <c:v>Ostalo</c:v>
                </c:pt>
              </c:strCache>
            </c:strRef>
          </c:cat>
          <c:val>
            <c:numRef>
              <c:f>'Budžet za troškove'!$E$13:$E$17</c:f>
              <c:numCache>
                <c:formatCode>#,##0.00\ "Din."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82320"/>
        <c:axId val="99782880"/>
      </c:barChart>
      <c:catAx>
        <c:axId val="997823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r-Latn-RS"/>
          </a:p>
        </c:txPr>
        <c:crossAx val="99782880"/>
        <c:crosses val="autoZero"/>
        <c:auto val="1"/>
        <c:lblAlgn val="ctr"/>
        <c:lblOffset val="100"/>
        <c:noMultiLvlLbl val="0"/>
      </c:catAx>
      <c:valAx>
        <c:axId val="99782880"/>
        <c:scaling>
          <c:orientation val="minMax"/>
        </c:scaling>
        <c:delete val="0"/>
        <c:axPos val="l"/>
        <c:numFmt formatCode="#,##0\ &quot;Din.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r-Latn-RS"/>
          </a:p>
        </c:txPr>
        <c:crossAx val="997823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'Budžet za troškove'!$D$27</c:f>
              <c:strCache>
                <c:ptCount val="1"/>
                <c:pt idx="0">
                  <c:v>BUDŽET</c:v>
                </c:pt>
              </c:strCache>
            </c:strRef>
          </c:tx>
          <c:invertIfNegative val="0"/>
          <c:cat>
            <c:strRef>
              <c:f>'Budžet za troškove'!$C$28:$C$47</c:f>
              <c:strCache>
                <c:ptCount val="19"/>
                <c:pt idx="0">
                  <c:v>Reklamiranje</c:v>
                </c:pt>
                <c:pt idx="1">
                  <c:v>Dugovi</c:v>
                </c:pt>
                <c:pt idx="2">
                  <c:v>Prednosti</c:v>
                </c:pt>
                <c:pt idx="3">
                  <c:v>Zalihe</c:v>
                </c:pt>
                <c:pt idx="4">
                  <c:v>Poštarina</c:v>
                </c:pt>
                <c:pt idx="5">
                  <c:v>Stanarina ili hipoteka</c:v>
                </c:pt>
                <c:pt idx="6">
                  <c:v>Troškovi prodaje</c:v>
                </c:pt>
                <c:pt idx="7">
                  <c:v>Porezi</c:v>
                </c:pt>
                <c:pt idx="8">
                  <c:v>Alatke</c:v>
                </c:pt>
                <c:pt idx="9">
                  <c:v>Ostalo</c:v>
                </c:pt>
                <c:pt idx="10">
                  <c:v>Osiguranje</c:v>
                </c:pt>
                <c:pt idx="11">
                  <c:v>Kamata</c:v>
                </c:pt>
                <c:pt idx="12">
                  <c:v>Telefon</c:v>
                </c:pt>
                <c:pt idx="13">
                  <c:v>Održavanje i popravka</c:v>
                </c:pt>
                <c:pt idx="14">
                  <c:v>Zakonske naknade</c:v>
                </c:pt>
                <c:pt idx="15">
                  <c:v>Amortizacija</c:v>
                </c:pt>
                <c:pt idx="16">
                  <c:v>Isporuka</c:v>
                </c:pt>
                <c:pt idx="17">
                  <c:v>Skladištenje</c:v>
                </c:pt>
                <c:pt idx="18">
                  <c:v>Ostalo</c:v>
                </c:pt>
              </c:strCache>
            </c:strRef>
          </c:cat>
          <c:val>
            <c:numRef>
              <c:f>'Budžet za troškove'!$D$28:$D$47</c:f>
              <c:numCache>
                <c:formatCode>#,##0.00\ "Din."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'Budžet za troškove'!$E$27</c:f>
              <c:strCache>
                <c:ptCount val="1"/>
                <c:pt idx="0">
                  <c:v>STVARNO</c:v>
                </c:pt>
              </c:strCache>
            </c:strRef>
          </c:tx>
          <c:invertIfNegative val="0"/>
          <c:cat>
            <c:strRef>
              <c:f>'Budžet za troškove'!$C$28:$C$47</c:f>
              <c:strCache>
                <c:ptCount val="19"/>
                <c:pt idx="0">
                  <c:v>Reklamiranje</c:v>
                </c:pt>
                <c:pt idx="1">
                  <c:v>Dugovi</c:v>
                </c:pt>
                <c:pt idx="2">
                  <c:v>Prednosti</c:v>
                </c:pt>
                <c:pt idx="3">
                  <c:v>Zalihe</c:v>
                </c:pt>
                <c:pt idx="4">
                  <c:v>Poštarina</c:v>
                </c:pt>
                <c:pt idx="5">
                  <c:v>Stanarina ili hipoteka</c:v>
                </c:pt>
                <c:pt idx="6">
                  <c:v>Troškovi prodaje</c:v>
                </c:pt>
                <c:pt idx="7">
                  <c:v>Porezi</c:v>
                </c:pt>
                <c:pt idx="8">
                  <c:v>Alatke</c:v>
                </c:pt>
                <c:pt idx="9">
                  <c:v>Ostalo</c:v>
                </c:pt>
                <c:pt idx="10">
                  <c:v>Osiguranje</c:v>
                </c:pt>
                <c:pt idx="11">
                  <c:v>Kamata</c:v>
                </c:pt>
                <c:pt idx="12">
                  <c:v>Telefon</c:v>
                </c:pt>
                <c:pt idx="13">
                  <c:v>Održavanje i popravka</c:v>
                </c:pt>
                <c:pt idx="14">
                  <c:v>Zakonske naknade</c:v>
                </c:pt>
                <c:pt idx="15">
                  <c:v>Amortizacija</c:v>
                </c:pt>
                <c:pt idx="16">
                  <c:v>Isporuka</c:v>
                </c:pt>
                <c:pt idx="17">
                  <c:v>Skladištenje</c:v>
                </c:pt>
                <c:pt idx="18">
                  <c:v>Ostalo</c:v>
                </c:pt>
              </c:strCache>
            </c:strRef>
          </c:cat>
          <c:val>
            <c:numRef>
              <c:f>'Budžet za troškove'!$E$28:$E$47</c:f>
              <c:numCache>
                <c:formatCode>#,##0.00\ "Din."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40368"/>
        <c:axId val="99840928"/>
      </c:barChart>
      <c:catAx>
        <c:axId val="99840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r-Latn-RS"/>
          </a:p>
        </c:txPr>
        <c:crossAx val="99840928"/>
        <c:crosses val="autoZero"/>
        <c:auto val="1"/>
        <c:lblAlgn val="ctr"/>
        <c:lblOffset val="100"/>
        <c:tickLblSkip val="1"/>
        <c:noMultiLvlLbl val="0"/>
      </c:catAx>
      <c:valAx>
        <c:axId val="99840928"/>
        <c:scaling>
          <c:orientation val="minMax"/>
        </c:scaling>
        <c:delete val="0"/>
        <c:axPos val="l"/>
        <c:numFmt formatCode="#,##0\ &quot;Din.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r-Latn-RS"/>
          </a:p>
        </c:txPr>
        <c:crossAx val="998403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Ivica naslova" descr="&quot;&quot;" title="Border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Prava linija spajanja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Prava linija spajanja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Grafikon „Lični budžet“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Grafikon „Operativni budžet“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Okvir osoblja" descr="&quot;&quot;" title="Border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Prava linija spajanja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Prava linija spajanja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Okviri delovanja" descr="&quot;&quot;" title="Border"/>
        <xdr:cNvGrpSpPr/>
      </xdr:nvGrpSpPr>
      <xdr:grpSpPr>
        <a:xfrm>
          <a:off x="171450" y="12325350"/>
          <a:ext cx="6979920" cy="38100"/>
          <a:chOff x="247650" y="800100"/>
          <a:chExt cx="7751445" cy="38100"/>
        </a:xfrm>
      </xdr:grpSpPr>
      <xdr:cxnSp macro="">
        <xdr:nvCxnSpPr>
          <xdr:cNvPr id="22" name="Prava linija spajanja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Prava linija spajanja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23" dataDxfId="22" totalsRowDxfId="21">
  <autoFilter ref="B12:G16"/>
  <tableColumns count="6">
    <tableColumn id="6" name="STATUS" totalsRowLabel="Ukupno" dataDxfId="20">
      <calculatedColumnFormula>IFERROR(tblPersonnelExpenses[[#This Row],[STVARNO]]/tblPersonnelExpenses[[#This Row],[BUDŽET]],"")</calculatedColumnFormula>
    </tableColumn>
    <tableColumn id="1" name="OSOBLJE" dataDxfId="19"/>
    <tableColumn id="2" name="BUDŽET" dataDxfId="18"/>
    <tableColumn id="3" name="STVARNO" dataDxfId="17"/>
    <tableColumn id="4" name="RAZLIKA (USD)" dataDxfId="16">
      <calculatedColumnFormula>tblPersonnelExpenses[[#This Row],[BUDŽET]]-tblPersonnelExpenses[[#This Row],[STVARNO]]</calculatedColumnFormula>
    </tableColumn>
    <tableColumn id="5" name="RAZLIKA (%)" totalsRowFunction="sum" dataDxfId="15">
      <calculatedColumnFormula>IFERROR(tblPersonnelExpenses[RAZLIKA (USD)]/tblPersonnelExpenses[BUDŽET],"")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vela za troškove osoblja" altTextSummary="„Status“, „Osoblje“, „Stvarno“, „Razlika (USD)“ i „Razlika (%)“ za troškove osoblja kao što su „Kancelarija“, „Prodavnica“, „Prodavci“ itd.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4" dataDxfId="13" totalsRowDxfId="12">
  <autoFilter ref="B27:G46"/>
  <tableColumns count="6">
    <tableColumn id="6" name="STATUS" dataDxfId="11" totalsRowDxfId="10">
      <calculatedColumnFormula>IFERROR(tblOperatingExpenses[[#This Row],[STVARNO]]/tblOperatingExpenses[[#This Row],[BUDŽET]],"")</calculatedColumnFormula>
    </tableColumn>
    <tableColumn id="1" name="OPERATIVNO" totalsRowLabel="Ukupni troškovi" dataDxfId="9" totalsRowDxfId="8"/>
    <tableColumn id="2" name="BUDŽET" totalsRowFunction="custom" dataDxfId="7" totalsRowDxfId="6" dataCellStyle="Valuta">
      <totalsRowFormula>SUBTOTAL(109,tblOperatingExpenses[BUDŽET],tblPersonnelExpenses[BUDŽET])</totalsRowFormula>
    </tableColumn>
    <tableColumn id="3" name="STVARNO" totalsRowFunction="custom" dataDxfId="5" totalsRowDxfId="4" dataCellStyle="Valuta">
      <totalsRowFormula>SUBTOTAL(109,tblOperatingExpenses[STVARNO],tblPersonnelExpenses[STVARNO])</totalsRowFormula>
    </tableColumn>
    <tableColumn id="4" name="RAZLIKA (USD)" totalsRowFunction="custom" dataDxfId="3" totalsRowDxfId="2">
      <calculatedColumnFormula>tblOperatingExpenses[[#This Row],[BUDŽET]]-tblOperatingExpenses[[#This Row],[STVARNO]]</calculatedColumnFormula>
      <totalsRowFormula>SUBTOTAL(109,tblOperatingExpenses[RAZLIKA (USD)],tblPersonnelExpenses[RAZLIKA (USD)])</totalsRowFormula>
    </tableColumn>
    <tableColumn id="5" name="RAZLIKA (%)" totalsRowFunction="custom" dataDxfId="1" totalsRowDxfId="0" dataCellStyle="Procenat">
      <calculatedColumnFormula>IFERROR(tblOperatingExpenses[[#This Row],[RAZLIKA (USD)]]/tblOperatingExpenses[[#This Row],[BUDŽET]],"")</calculatedColumnFormula>
      <totalsRowFormula>IFERROR(SUM(tblOperatingExpenses[[#Totals],[RAZLIKA (USD)]]/tblOperatingExpenses[[#Totals],[BUDŽET]]),"")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Operativni troškovi" altTextSummary="„Status“, „Operativno“, „Budžet“, „Stvarno“, „Razlika (USD)“ i „Razlika (%)“ za operativne troškove kao što su „Reklamiranje“, „Dugovi“, „Prednosti“, „Zalihe“, „Poštarina“ itd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9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3" t="s">
        <v>22</v>
      </c>
      <c r="C1" s="33"/>
      <c r="D1" s="33"/>
      <c r="E1" s="33"/>
      <c r="F1" s="32" t="s">
        <v>32</v>
      </c>
      <c r="G1" s="32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IFERROR(tblPersonnelExpenses[[#This Row],[STVARNO]]/tblPersonnelExpenses[[#This Row],[BUDŽET]],"")</f>
        <v>1.1299999999999999</v>
      </c>
      <c r="C13" s="21" t="s">
        <v>0</v>
      </c>
      <c r="D13" s="24">
        <v>500</v>
      </c>
      <c r="E13" s="24">
        <v>565</v>
      </c>
      <c r="F13" s="25">
        <f>tblPersonnelExpenses[[#This Row],[BUDŽET]]-tblPersonnelExpenses[[#This Row],[STVARNO]]</f>
        <v>-65</v>
      </c>
      <c r="G13" s="20">
        <f>IFERROR(tblPersonnelExpenses[RAZLIKA (USD)]/tblPersonnelExpenses[BUDŽET],"")</f>
        <v>-0.13</v>
      </c>
    </row>
    <row r="14" spans="2:7" s="3" customFormat="1" ht="19.5" customHeight="1" x14ac:dyDescent="0.3">
      <c r="B14" s="19">
        <f>IFERROR(tblPersonnelExpenses[[#This Row],[STVARNO]]/tblPersonnelExpenses[[#This Row],[BUDŽET]],"")</f>
        <v>1.2</v>
      </c>
      <c r="C14" s="16" t="s">
        <v>1</v>
      </c>
      <c r="D14" s="24">
        <v>125</v>
      </c>
      <c r="E14" s="24">
        <v>150</v>
      </c>
      <c r="F14" s="25">
        <f>tblPersonnelExpenses[[#This Row],[BUDŽET]]-tblPersonnelExpenses[[#This Row],[STVARNO]]</f>
        <v>-25</v>
      </c>
      <c r="G14" s="20">
        <f>IFERROR(tblPersonnelExpenses[RAZLIKA (USD)]/tblPersonnelExpenses[BUDŽET],"")</f>
        <v>-0.2</v>
      </c>
    </row>
    <row r="15" spans="2:7" s="3" customFormat="1" ht="19.5" customHeight="1" x14ac:dyDescent="0.3">
      <c r="B15" s="19">
        <f>IFERROR(tblPersonnelExpenses[[#This Row],[STVARNO]]/tblPersonnelExpenses[[#This Row],[BUDŽET]],"")</f>
        <v>1</v>
      </c>
      <c r="C15" s="16" t="s">
        <v>2</v>
      </c>
      <c r="D15" s="24">
        <v>100</v>
      </c>
      <c r="E15" s="24">
        <v>100</v>
      </c>
      <c r="F15" s="25">
        <f>tblPersonnelExpenses[[#This Row],[BUDŽET]]-tblPersonnelExpenses[[#This Row],[STVARNO]]</f>
        <v>0</v>
      </c>
      <c r="G15" s="20">
        <f>IFERROR(tblPersonnelExpenses[RAZLIKA (USD)]/tblPersonnelExpenses[BUDŽET],"")</f>
        <v>0</v>
      </c>
    </row>
    <row r="16" spans="2:7" s="3" customFormat="1" ht="19.5" customHeight="1" x14ac:dyDescent="0.3">
      <c r="B16" s="19">
        <f>IFERROR(tblPersonnelExpenses[[#This Row],[STVARNO]]/tblPersonnelExpenses[[#This Row],[BUDŽET]],"")</f>
        <v>0.9</v>
      </c>
      <c r="C16" s="16" t="s">
        <v>13</v>
      </c>
      <c r="D16" s="24">
        <v>100</v>
      </c>
      <c r="E16" s="24">
        <v>90</v>
      </c>
      <c r="F16" s="25">
        <f>tblPersonnelExpenses[[#This Row],[BUDŽET]]-tblPersonnelExpenses[[#This Row],[STVARNO]]</f>
        <v>10</v>
      </c>
      <c r="G16" s="20">
        <f>IFERROR(tblPersonnelExpenses[RAZLIKA (USD)]/tblPersonnelExpenses[BUDŽET],"")</f>
        <v>0.1</v>
      </c>
    </row>
    <row r="17" spans="1:7" s="3" customFormat="1" ht="19.5" customHeight="1" x14ac:dyDescent="0.3">
      <c r="B17" s="35"/>
      <c r="C17" s="35"/>
      <c r="D17" s="35"/>
      <c r="E17" s="35"/>
      <c r="F17" s="35"/>
      <c r="G17" s="35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IFERROR(tblOperatingExpenses[[#This Row],[STVARNO]]/tblOperatingExpenses[[#This Row],[BUDŽET]],"")</f>
        <v>0.98</v>
      </c>
      <c r="C28" s="16" t="s">
        <v>4</v>
      </c>
      <c r="D28" s="24">
        <v>250</v>
      </c>
      <c r="E28" s="24">
        <v>245</v>
      </c>
      <c r="F28" s="26">
        <f>tblOperatingExpenses[[#This Row],[BUDŽET]]-tblOperatingExpenses[[#This Row],[STVARNO]]</f>
        <v>5</v>
      </c>
      <c r="G28" s="20">
        <f>IFERROR(tblOperatingExpenses[[#This Row],[RAZLIKA (USD)]]/tblOperatingExpenses[[#This Row],[BUDŽET]],"")</f>
        <v>0.02</v>
      </c>
    </row>
    <row r="29" spans="1:7" s="3" customFormat="1" ht="19.5" customHeight="1" x14ac:dyDescent="0.3">
      <c r="B29" s="19">
        <f>IFERROR(tblOperatingExpenses[[#This Row],[STVARNO]]/tblOperatingExpenses[[#This Row],[BUDŽET]],"")</f>
        <v>1.2</v>
      </c>
      <c r="C29" s="16" t="s">
        <v>5</v>
      </c>
      <c r="D29" s="24">
        <v>125</v>
      </c>
      <c r="E29" s="24">
        <v>150</v>
      </c>
      <c r="F29" s="26">
        <f>tblOperatingExpenses[[#This Row],[BUDŽET]]-tblOperatingExpenses[[#This Row],[STVARNO]]</f>
        <v>-25</v>
      </c>
      <c r="G29" s="20">
        <f>IFERROR(tblOperatingExpenses[[#This Row],[RAZLIKA (USD)]]/tblOperatingExpenses[[#This Row],[BUDŽET]],"")</f>
        <v>-0.2</v>
      </c>
    </row>
    <row r="30" spans="1:7" s="3" customFormat="1" ht="19.5" customHeight="1" x14ac:dyDescent="0.3">
      <c r="B30" s="19">
        <f>IFERROR(tblOperatingExpenses[[#This Row],[STVARNO]]/tblOperatingExpenses[[#This Row],[BUDŽET]],"")</f>
        <v>1</v>
      </c>
      <c r="C30" s="16" t="s">
        <v>6</v>
      </c>
      <c r="D30" s="24">
        <v>100</v>
      </c>
      <c r="E30" s="24">
        <v>100</v>
      </c>
      <c r="F30" s="26">
        <f>tblOperatingExpenses[[#This Row],[BUDŽET]]-tblOperatingExpenses[[#This Row],[STVARNO]]</f>
        <v>0</v>
      </c>
      <c r="G30" s="20">
        <f>IFERROR(tblOperatingExpenses[[#This Row],[RAZLIKA (USD)]]/tblOperatingExpenses[[#This Row],[BUDŽET]],"")</f>
        <v>0</v>
      </c>
    </row>
    <row r="31" spans="1:7" s="3" customFormat="1" ht="19.5" customHeight="1" x14ac:dyDescent="0.3">
      <c r="B31" s="19">
        <f>IFERROR(tblOperatingExpenses[[#This Row],[STVARNO]]/tblOperatingExpenses[[#This Row],[BUDŽET]],"")</f>
        <v>0.9</v>
      </c>
      <c r="C31" s="16" t="s">
        <v>7</v>
      </c>
      <c r="D31" s="24">
        <v>100</v>
      </c>
      <c r="E31" s="24">
        <v>90</v>
      </c>
      <c r="F31" s="26">
        <f>tblOperatingExpenses[[#This Row],[BUDŽET]]-tblOperatingExpenses[[#This Row],[STVARNO]]</f>
        <v>10</v>
      </c>
      <c r="G31" s="20">
        <f>IFERROR(tblOperatingExpenses[[#This Row],[RAZLIKA (USD)]]/tblOperatingExpenses[[#This Row],[BUDŽET]],"")</f>
        <v>0.1</v>
      </c>
    </row>
    <row r="32" spans="1:7" s="3" customFormat="1" ht="19.5" customHeight="1" x14ac:dyDescent="0.3">
      <c r="B32" s="19" t="str">
        <f>IFERROR(tblOperatingExpenses[[#This Row],[STVARNO]]/tblOperatingExpenses[[#This Row],[BUDŽET]],"")</f>
        <v/>
      </c>
      <c r="C32" s="16" t="s">
        <v>8</v>
      </c>
      <c r="D32" s="24"/>
      <c r="E32" s="24"/>
      <c r="F32" s="26">
        <f>tblOperatingExpenses[[#This Row],[BUDŽET]]-tblOperatingExpenses[[#This Row],[STVARNO]]</f>
        <v>0</v>
      </c>
      <c r="G32" s="20" t="str">
        <f>IFERROR(tblOperatingExpenses[[#This Row],[RAZLIKA (USD)]]/tblOperatingExpenses[[#This Row],[BUDŽET]],"")</f>
        <v/>
      </c>
    </row>
    <row r="33" spans="2:7" s="3" customFormat="1" ht="19.5" customHeight="1" x14ac:dyDescent="0.3">
      <c r="B33" s="19" t="str">
        <f>IFERROR(tblOperatingExpenses[[#This Row],[STVARNO]]/tblOperatingExpenses[[#This Row],[BUDŽET]],"")</f>
        <v/>
      </c>
      <c r="C33" s="16" t="s">
        <v>9</v>
      </c>
      <c r="D33" s="24"/>
      <c r="E33" s="24"/>
      <c r="F33" s="26">
        <f>tblOperatingExpenses[[#This Row],[BUDŽET]]-tblOperatingExpenses[[#This Row],[STVARNO]]</f>
        <v>0</v>
      </c>
      <c r="G33" s="20" t="str">
        <f>IFERROR(tblOperatingExpenses[[#This Row],[RAZLIKA (USD)]]/tblOperatingExpenses[[#This Row],[BUDŽET]],"")</f>
        <v/>
      </c>
    </row>
    <row r="34" spans="2:7" s="3" customFormat="1" ht="19.5" customHeight="1" x14ac:dyDescent="0.3">
      <c r="B34" s="19" t="str">
        <f>IFERROR(tblOperatingExpenses[[#This Row],[STVARNO]]/tblOperatingExpenses[[#This Row],[BUDŽET]],"")</f>
        <v/>
      </c>
      <c r="C34" s="16" t="s">
        <v>10</v>
      </c>
      <c r="D34" s="24"/>
      <c r="E34" s="24"/>
      <c r="F34" s="26">
        <f>tblOperatingExpenses[[#This Row],[BUDŽET]]-tblOperatingExpenses[[#This Row],[STVARNO]]</f>
        <v>0</v>
      </c>
      <c r="G34" s="20" t="str">
        <f>IFERROR(tblOperatingExpenses[[#This Row],[RAZLIKA (USD)]]/tblOperatingExpenses[[#This Row],[BUDŽET]],"")</f>
        <v/>
      </c>
    </row>
    <row r="35" spans="2:7" s="3" customFormat="1" ht="19.5" customHeight="1" x14ac:dyDescent="0.3">
      <c r="B35" s="19" t="str">
        <f>IFERROR(tblOperatingExpenses[[#This Row],[STVARNO]]/tblOperatingExpenses[[#This Row],[BUDŽET]],"")</f>
        <v/>
      </c>
      <c r="C35" s="16" t="s">
        <v>11</v>
      </c>
      <c r="D35" s="24"/>
      <c r="E35" s="24"/>
      <c r="F35" s="26">
        <f>tblOperatingExpenses[[#This Row],[BUDŽET]]-tblOperatingExpenses[[#This Row],[STVARNO]]</f>
        <v>0</v>
      </c>
      <c r="G35" s="20" t="str">
        <f>IFERROR(tblOperatingExpenses[[#This Row],[RAZLIKA (USD)]]/tblOperatingExpenses[[#This Row],[BUDŽET]],"")</f>
        <v/>
      </c>
    </row>
    <row r="36" spans="2:7" s="3" customFormat="1" ht="19.5" customHeight="1" x14ac:dyDescent="0.3">
      <c r="B36" s="19" t="str">
        <f>IFERROR(tblOperatingExpenses[[#This Row],[STVARNO]]/tblOperatingExpenses[[#This Row],[BUDŽET]],"")</f>
        <v/>
      </c>
      <c r="C36" s="16" t="s">
        <v>12</v>
      </c>
      <c r="D36" s="24"/>
      <c r="E36" s="24"/>
      <c r="F36" s="26">
        <f>tblOperatingExpenses[[#This Row],[BUDŽET]]-tblOperatingExpenses[[#This Row],[STVARNO]]</f>
        <v>0</v>
      </c>
      <c r="G36" s="20" t="str">
        <f>IFERROR(tblOperatingExpenses[[#This Row],[RAZLIKA (USD)]]/tblOperatingExpenses[[#This Row],[BUDŽET]],"")</f>
        <v/>
      </c>
    </row>
    <row r="37" spans="2:7" s="3" customFormat="1" ht="19.5" customHeight="1" x14ac:dyDescent="0.3">
      <c r="B37" s="19" t="str">
        <f>IFERROR(tblOperatingExpenses[[#This Row],[STVARNO]]/tblOperatingExpenses[[#This Row],[BUDŽET]],"")</f>
        <v/>
      </c>
      <c r="C37" s="16" t="s">
        <v>13</v>
      </c>
      <c r="D37" s="24"/>
      <c r="E37" s="24"/>
      <c r="F37" s="26">
        <f>tblOperatingExpenses[[#This Row],[BUDŽET]]-tblOperatingExpenses[[#This Row],[STVARNO]]</f>
        <v>0</v>
      </c>
      <c r="G37" s="20" t="str">
        <f>IFERROR(tblOperatingExpenses[[#This Row],[RAZLIKA (USD)]]/tblOperatingExpenses[[#This Row],[BUDŽET]],"")</f>
        <v/>
      </c>
    </row>
    <row r="38" spans="2:7" s="3" customFormat="1" ht="19.5" customHeight="1" x14ac:dyDescent="0.3">
      <c r="B38" s="19" t="str">
        <f>IFERROR(tblOperatingExpenses[[#This Row],[STVARNO]]/tblOperatingExpenses[[#This Row],[BUDŽET]],"")</f>
        <v/>
      </c>
      <c r="C38" s="16" t="s">
        <v>14</v>
      </c>
      <c r="D38" s="24"/>
      <c r="E38" s="24"/>
      <c r="F38" s="26">
        <f>tblOperatingExpenses[[#This Row],[BUDŽET]]-tblOperatingExpenses[[#This Row],[STVARNO]]</f>
        <v>0</v>
      </c>
      <c r="G38" s="20" t="str">
        <f>IFERROR(tblOperatingExpenses[[#This Row],[RAZLIKA (USD)]]/tblOperatingExpenses[[#This Row],[BUDŽET]],"")</f>
        <v/>
      </c>
    </row>
    <row r="39" spans="2:7" s="3" customFormat="1" ht="19.5" customHeight="1" x14ac:dyDescent="0.3">
      <c r="B39" s="19" t="str">
        <f>IFERROR(tblOperatingExpenses[[#This Row],[STVARNO]]/tblOperatingExpenses[[#This Row],[BUDŽET]],"")</f>
        <v/>
      </c>
      <c r="C39" s="16" t="s">
        <v>15</v>
      </c>
      <c r="D39" s="24"/>
      <c r="E39" s="24"/>
      <c r="F39" s="26">
        <f>tblOperatingExpenses[[#This Row],[BUDŽET]]-tblOperatingExpenses[[#This Row],[STVARNO]]</f>
        <v>0</v>
      </c>
      <c r="G39" s="20" t="str">
        <f>IFERROR(tblOperatingExpenses[[#This Row],[RAZLIKA (USD)]]/tblOperatingExpenses[[#This Row],[BUDŽET]],"")</f>
        <v/>
      </c>
    </row>
    <row r="40" spans="2:7" s="3" customFormat="1" ht="19.5" customHeight="1" x14ac:dyDescent="0.3">
      <c r="B40" s="19" t="str">
        <f>IFERROR(tblOperatingExpenses[[#This Row],[STVARNO]]/tblOperatingExpenses[[#This Row],[BUDŽET]],"")</f>
        <v/>
      </c>
      <c r="C40" s="16" t="s">
        <v>16</v>
      </c>
      <c r="D40" s="24"/>
      <c r="E40" s="24"/>
      <c r="F40" s="26">
        <f>tblOperatingExpenses[[#This Row],[BUDŽET]]-tblOperatingExpenses[[#This Row],[STVARNO]]</f>
        <v>0</v>
      </c>
      <c r="G40" s="20" t="str">
        <f>IFERROR(tblOperatingExpenses[[#This Row],[RAZLIKA (USD)]]/tblOperatingExpenses[[#This Row],[BUDŽET]],"")</f>
        <v/>
      </c>
    </row>
    <row r="41" spans="2:7" s="3" customFormat="1" ht="19.5" customHeight="1" x14ac:dyDescent="0.3">
      <c r="B41" s="19" t="str">
        <f>IFERROR(tblOperatingExpenses[[#This Row],[STVARNO]]/tblOperatingExpenses[[#This Row],[BUDŽET]],"")</f>
        <v/>
      </c>
      <c r="C41" s="16" t="s">
        <v>17</v>
      </c>
      <c r="D41" s="24"/>
      <c r="E41" s="24"/>
      <c r="F41" s="26">
        <f>tblOperatingExpenses[[#This Row],[BUDŽET]]-tblOperatingExpenses[[#This Row],[STVARNO]]</f>
        <v>0</v>
      </c>
      <c r="G41" s="20" t="str">
        <f>IFERROR(tblOperatingExpenses[[#This Row],[RAZLIKA (USD)]]/tblOperatingExpenses[[#This Row],[BUDŽET]],"")</f>
        <v/>
      </c>
    </row>
    <row r="42" spans="2:7" s="3" customFormat="1" ht="19.5" customHeight="1" x14ac:dyDescent="0.3">
      <c r="B42" s="19" t="str">
        <f>IFERROR(tblOperatingExpenses[[#This Row],[STVARNO]]/tblOperatingExpenses[[#This Row],[BUDŽET]],"")</f>
        <v/>
      </c>
      <c r="C42" s="16" t="s">
        <v>18</v>
      </c>
      <c r="D42" s="24"/>
      <c r="E42" s="24"/>
      <c r="F42" s="26">
        <f>tblOperatingExpenses[[#This Row],[BUDŽET]]-tblOperatingExpenses[[#This Row],[STVARNO]]</f>
        <v>0</v>
      </c>
      <c r="G42" s="20" t="str">
        <f>IFERROR(tblOperatingExpenses[[#This Row],[RAZLIKA (USD)]]/tblOperatingExpenses[[#This Row],[BUDŽET]],"")</f>
        <v/>
      </c>
    </row>
    <row r="43" spans="2:7" s="3" customFormat="1" ht="19.5" customHeight="1" x14ac:dyDescent="0.3">
      <c r="B43" s="19" t="str">
        <f>IFERROR(tblOperatingExpenses[[#This Row],[STVARNO]]/tblOperatingExpenses[[#This Row],[BUDŽET]],"")</f>
        <v/>
      </c>
      <c r="C43" s="16" t="s">
        <v>19</v>
      </c>
      <c r="D43" s="24"/>
      <c r="E43" s="24"/>
      <c r="F43" s="26">
        <f>tblOperatingExpenses[[#This Row],[BUDŽET]]-tblOperatingExpenses[[#This Row],[STVARNO]]</f>
        <v>0</v>
      </c>
      <c r="G43" s="20" t="str">
        <f>IFERROR(tblOperatingExpenses[[#This Row],[RAZLIKA (USD)]]/tblOperatingExpenses[[#This Row],[BUDŽET]],"")</f>
        <v/>
      </c>
    </row>
    <row r="44" spans="2:7" s="3" customFormat="1" ht="19.5" customHeight="1" x14ac:dyDescent="0.3">
      <c r="B44" s="19" t="str">
        <f>IFERROR(tblOperatingExpenses[[#This Row],[STVARNO]]/tblOperatingExpenses[[#This Row],[BUDŽET]],"")</f>
        <v/>
      </c>
      <c r="C44" s="16" t="s">
        <v>20</v>
      </c>
      <c r="D44" s="24"/>
      <c r="E44" s="24"/>
      <c r="F44" s="26">
        <f>tblOperatingExpenses[[#This Row],[BUDŽET]]-tblOperatingExpenses[[#This Row],[STVARNO]]</f>
        <v>0</v>
      </c>
      <c r="G44" s="20" t="str">
        <f>IFERROR(tblOperatingExpenses[[#This Row],[RAZLIKA (USD)]]/tblOperatingExpenses[[#This Row],[BUDŽET]],"")</f>
        <v/>
      </c>
    </row>
    <row r="45" spans="2:7" s="3" customFormat="1" ht="19.5" customHeight="1" x14ac:dyDescent="0.3">
      <c r="B45" s="19" t="str">
        <f>IFERROR(tblOperatingExpenses[[#This Row],[STVARNO]]/tblOperatingExpenses[[#This Row],[BUDŽET]],"")</f>
        <v/>
      </c>
      <c r="C45" s="16" t="s">
        <v>21</v>
      </c>
      <c r="D45" s="24"/>
      <c r="E45" s="24"/>
      <c r="F45" s="26">
        <f>tblOperatingExpenses[[#This Row],[BUDŽET]]-tblOperatingExpenses[[#This Row],[STVARNO]]</f>
        <v>0</v>
      </c>
      <c r="G45" s="20" t="str">
        <f>IFERROR(tblOperatingExpenses[[#This Row],[RAZLIKA (USD)]]/tblOperatingExpenses[[#This Row],[BUDŽET]],"")</f>
        <v/>
      </c>
    </row>
    <row r="46" spans="2:7" s="3" customFormat="1" ht="19.5" customHeight="1" x14ac:dyDescent="0.3">
      <c r="B46" s="19" t="str">
        <f>IFERROR(tblOperatingExpenses[[#This Row],[STVARNO]]/tblOperatingExpenses[[#This Row],[BUDŽET]],"")</f>
        <v/>
      </c>
      <c r="C46" s="16" t="s">
        <v>13</v>
      </c>
      <c r="D46" s="24"/>
      <c r="E46" s="24"/>
      <c r="F46" s="26">
        <f>tblOperatingExpenses[[#This Row],[BUDŽET]]-tblOperatingExpenses[[#This Row],[STVARNO]]</f>
        <v>0</v>
      </c>
      <c r="G46" s="20" t="str">
        <f>IFERROR(tblOperatingExpenses[[#This Row],[RAZLIKA (USD)]]/tblOperatingExpenses[[#This Row],[BUDŽET]],"")</f>
        <v/>
      </c>
    </row>
    <row r="47" spans="2:7" s="3" customFormat="1" ht="19.5" customHeight="1" x14ac:dyDescent="0.3">
      <c r="B47" s="27"/>
      <c r="C47" s="28" t="s">
        <v>3</v>
      </c>
      <c r="D47" s="30">
        <f>SUBTOTAL(109,tblOperatingExpenses[BUDŽET],tblPersonnelExpenses[BUDŽET])</f>
        <v>1400</v>
      </c>
      <c r="E47" s="30">
        <f>SUBTOTAL(109,tblOperatingExpenses[STVARNO],tblPersonnelExpenses[STVARNO])</f>
        <v>1490</v>
      </c>
      <c r="F47" s="31">
        <f>SUBTOTAL(109,tblOperatingExpenses[RAZLIKA (USD)],tblPersonnelExpenses[RAZLIKA (USD)])</f>
        <v>-90</v>
      </c>
      <c r="G47" s="29">
        <f>IFERROR(SUM(tblOperatingExpenses[[#Totals],[RAZLIKA (USD)]]/tblOperatingExpenses[[#Totals],[BUDŽET]]),"")</f>
        <v>-6.4285714285714279E-2</v>
      </c>
    </row>
    <row r="48" spans="2:7" ht="19.5" customHeight="1" x14ac:dyDescent="0.3">
      <c r="B48" s="19"/>
      <c r="C48" s="16"/>
    </row>
    <row r="49" spans="2:7" ht="19.5" customHeight="1" x14ac:dyDescent="0.3">
      <c r="B49" s="34"/>
      <c r="C49" s="34"/>
      <c r="D49" s="34"/>
      <c r="E49" s="34"/>
      <c r="F49" s="34"/>
      <c r="G49" s="34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paperSize="9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6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 B48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7eaa704-8282-4e7f-93d1-7f7bd3a7d29a">english</DirectSourceMarket>
    <ApprovalStatus xmlns="b7eaa704-8282-4e7f-93d1-7f7bd3a7d29a">InProgress</ApprovalStatus>
    <MarketSpecific xmlns="b7eaa704-8282-4e7f-93d1-7f7bd3a7d29a">false</MarketSpecific>
    <LocComments xmlns="b7eaa704-8282-4e7f-93d1-7f7bd3a7d29a" xsi:nil="true"/>
    <ThumbnailAssetId xmlns="b7eaa704-8282-4e7f-93d1-7f7bd3a7d29a" xsi:nil="true"/>
    <PrimaryImageGen xmlns="b7eaa704-8282-4e7f-93d1-7f7bd3a7d29a">false</PrimaryImageGen>
    <LegacyData xmlns="b7eaa704-8282-4e7f-93d1-7f7bd3a7d29a" xsi:nil="true"/>
    <LocRecommendedHandoff xmlns="b7eaa704-8282-4e7f-93d1-7f7bd3a7d29a" xsi:nil="true"/>
    <BusinessGroup xmlns="b7eaa704-8282-4e7f-93d1-7f7bd3a7d29a" xsi:nil="true"/>
    <BlockPublish xmlns="b7eaa704-8282-4e7f-93d1-7f7bd3a7d29a">false</BlockPublish>
    <TPFriendlyName xmlns="b7eaa704-8282-4e7f-93d1-7f7bd3a7d29a" xsi:nil="true"/>
    <NumericId xmlns="b7eaa704-8282-4e7f-93d1-7f7bd3a7d29a" xsi:nil="true"/>
    <APEditor xmlns="b7eaa704-8282-4e7f-93d1-7f7bd3a7d29a">
      <UserInfo>
        <DisplayName/>
        <AccountId xsi:nil="true"/>
        <AccountType/>
      </UserInfo>
    </APEditor>
    <SourceTitle xmlns="b7eaa704-8282-4e7f-93d1-7f7bd3a7d29a" xsi:nil="true"/>
    <OpenTemplate xmlns="b7eaa704-8282-4e7f-93d1-7f7bd3a7d29a">true</OpenTemplate>
    <UALocComments xmlns="b7eaa704-8282-4e7f-93d1-7f7bd3a7d29a" xsi:nil="true"/>
    <ParentAssetId xmlns="b7eaa704-8282-4e7f-93d1-7f7bd3a7d29a" xsi:nil="true"/>
    <IntlLangReviewDate xmlns="b7eaa704-8282-4e7f-93d1-7f7bd3a7d29a" xsi:nil="true"/>
    <FeatureTagsTaxHTField0 xmlns="b7eaa704-8282-4e7f-93d1-7f7bd3a7d29a">
      <Terms xmlns="http://schemas.microsoft.com/office/infopath/2007/PartnerControls"/>
    </FeatureTagsTaxHTField0>
    <PublishStatusLookup xmlns="b7eaa704-8282-4e7f-93d1-7f7bd3a7d29a">
      <Value>236034</Value>
    </PublishStatusLookup>
    <Providers xmlns="b7eaa704-8282-4e7f-93d1-7f7bd3a7d29a" xsi:nil="true"/>
    <MachineTranslated xmlns="b7eaa704-8282-4e7f-93d1-7f7bd3a7d29a">false</MachineTranslated>
    <OriginalSourceMarket xmlns="b7eaa704-8282-4e7f-93d1-7f7bd3a7d29a">english</OriginalSourceMarket>
    <APDescription xmlns="b7eaa704-8282-4e7f-93d1-7f7bd3a7d29a" xsi:nil="true"/>
    <ClipArtFilename xmlns="b7eaa704-8282-4e7f-93d1-7f7bd3a7d29a" xsi:nil="true"/>
    <ContentItem xmlns="b7eaa704-8282-4e7f-93d1-7f7bd3a7d29a" xsi:nil="true"/>
    <TPInstallLocation xmlns="b7eaa704-8282-4e7f-93d1-7f7bd3a7d29a" xsi:nil="true"/>
    <PublishTargets xmlns="b7eaa704-8282-4e7f-93d1-7f7bd3a7d29a">OfficeOnlineVNext</PublishTargets>
    <TimesCloned xmlns="b7eaa704-8282-4e7f-93d1-7f7bd3a7d29a" xsi:nil="true"/>
    <AssetStart xmlns="b7eaa704-8282-4e7f-93d1-7f7bd3a7d29a">2012-08-31T01:16:00+00:00</AssetStart>
    <Provider xmlns="b7eaa704-8282-4e7f-93d1-7f7bd3a7d29a" xsi:nil="true"/>
    <AcquiredFrom xmlns="b7eaa704-8282-4e7f-93d1-7f7bd3a7d29a">Internal MS</AcquiredFrom>
    <FriendlyTitle xmlns="b7eaa704-8282-4e7f-93d1-7f7bd3a7d29a" xsi:nil="true"/>
    <LastHandOff xmlns="b7eaa704-8282-4e7f-93d1-7f7bd3a7d29a" xsi:nil="true"/>
    <TPClientViewer xmlns="b7eaa704-8282-4e7f-93d1-7f7bd3a7d29a" xsi:nil="true"/>
    <UACurrentWords xmlns="b7eaa704-8282-4e7f-93d1-7f7bd3a7d29a" xsi:nil="true"/>
    <ArtSampleDocs xmlns="b7eaa704-8282-4e7f-93d1-7f7bd3a7d29a" xsi:nil="true"/>
    <UALocRecommendation xmlns="b7eaa704-8282-4e7f-93d1-7f7bd3a7d29a">Localize</UALocRecommendation>
    <Manager xmlns="b7eaa704-8282-4e7f-93d1-7f7bd3a7d29a" xsi:nil="true"/>
    <ShowIn xmlns="b7eaa704-8282-4e7f-93d1-7f7bd3a7d29a">Show everywhere</ShowIn>
    <UANotes xmlns="b7eaa704-8282-4e7f-93d1-7f7bd3a7d29a" xsi:nil="true"/>
    <TemplateStatus xmlns="b7eaa704-8282-4e7f-93d1-7f7bd3a7d29a">Complete</TemplateStatus>
    <InternalTagsTaxHTField0 xmlns="b7eaa704-8282-4e7f-93d1-7f7bd3a7d29a">
      <Terms xmlns="http://schemas.microsoft.com/office/infopath/2007/PartnerControls"/>
    </InternalTagsTaxHTField0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AssetExpire xmlns="b7eaa704-8282-4e7f-93d1-7f7bd3a7d29a">2029-01-01T08:00:00+00:00</AssetExpire>
    <DSATActionTaken xmlns="b7eaa704-8282-4e7f-93d1-7f7bd3a7d29a" xsi:nil="true"/>
    <CSXSubmissionMarket xmlns="b7eaa704-8282-4e7f-93d1-7f7bd3a7d29a" xsi:nil="true"/>
    <TPExecutable xmlns="b7eaa704-8282-4e7f-93d1-7f7bd3a7d29a" xsi:nil="true"/>
    <SubmitterId xmlns="b7eaa704-8282-4e7f-93d1-7f7bd3a7d29a" xsi:nil="true"/>
    <EditorialTags xmlns="b7eaa704-8282-4e7f-93d1-7f7bd3a7d29a" xsi:nil="true"/>
    <AssetType xmlns="b7eaa704-8282-4e7f-93d1-7f7bd3a7d29a">TP</AssetType>
    <BugNumber xmlns="b7eaa704-8282-4e7f-93d1-7f7bd3a7d29a" xsi:nil="true"/>
    <CSXSubmissionDate xmlns="b7eaa704-8282-4e7f-93d1-7f7bd3a7d29a" xsi:nil="true"/>
    <CSXUpdate xmlns="b7eaa704-8282-4e7f-93d1-7f7bd3a7d29a">false</CSXUpdate>
    <ApprovalLog xmlns="b7eaa704-8282-4e7f-93d1-7f7bd3a7d29a" xsi:nil="true"/>
    <Milestone xmlns="b7eaa704-8282-4e7f-93d1-7f7bd3a7d29a" xsi:nil="true"/>
    <RecommendationsModifier xmlns="b7eaa704-8282-4e7f-93d1-7f7bd3a7d29a" xsi:nil="true"/>
    <OriginAsset xmlns="b7eaa704-8282-4e7f-93d1-7f7bd3a7d29a" xsi:nil="true"/>
    <TPComponent xmlns="b7eaa704-8282-4e7f-93d1-7f7bd3a7d29a" xsi:nil="true"/>
    <AssetId xmlns="b7eaa704-8282-4e7f-93d1-7f7bd3a7d29a">TP103428874</AssetId>
    <IntlLocPriority xmlns="b7eaa704-8282-4e7f-93d1-7f7bd3a7d29a" xsi:nil="true"/>
    <PolicheckWords xmlns="b7eaa704-8282-4e7f-93d1-7f7bd3a7d29a" xsi:nil="true"/>
    <TPLaunchHelpLink xmlns="b7eaa704-8282-4e7f-93d1-7f7bd3a7d29a" xsi:nil="true"/>
    <TPApplication xmlns="b7eaa704-8282-4e7f-93d1-7f7bd3a7d29a" xsi:nil="true"/>
    <CrawlForDependencies xmlns="b7eaa704-8282-4e7f-93d1-7f7bd3a7d29a">false</CrawlForDependencies>
    <HandoffToMSDN xmlns="b7eaa704-8282-4e7f-93d1-7f7bd3a7d29a" xsi:nil="true"/>
    <PlannedPubDate xmlns="b7eaa704-8282-4e7f-93d1-7f7bd3a7d29a" xsi:nil="true"/>
    <IntlLangReviewer xmlns="b7eaa704-8282-4e7f-93d1-7f7bd3a7d29a" xsi:nil="true"/>
    <TrustLevel xmlns="b7eaa704-8282-4e7f-93d1-7f7bd3a7d29a">1 Microsoft Managed Content</TrustLevel>
    <LocLastLocAttemptVersionLookup xmlns="b7eaa704-8282-4e7f-93d1-7f7bd3a7d29a">854929</LocLastLocAttemptVersionLookup>
    <IsSearchable xmlns="b7eaa704-8282-4e7f-93d1-7f7bd3a7d29a">true</IsSearchable>
    <TemplateTemplateType xmlns="b7eaa704-8282-4e7f-93d1-7f7bd3a7d29a">Excel Spreadsheet Template</TemplateTemplateType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Markets xmlns="b7eaa704-8282-4e7f-93d1-7f7bd3a7d29a"/>
    <UAProjectedTotalWords xmlns="b7eaa704-8282-4e7f-93d1-7f7bd3a7d29a" xsi:nil="true"/>
    <LocMarketGroupTiers2 xmlns="b7eaa704-8282-4e7f-93d1-7f7bd3a7d29a" xsi:nil="true"/>
    <IntlLangReview xmlns="b7eaa704-8282-4e7f-93d1-7f7bd3a7d29a">false</IntlLangReview>
    <OutputCachingOn xmlns="b7eaa704-8282-4e7f-93d1-7f7bd3a7d29a">false</OutputCachingOn>
    <APAuthor xmlns="b7eaa704-8282-4e7f-93d1-7f7bd3a7d29a">
      <UserInfo>
        <DisplayName>REDMOND\matthos</DisplayName>
        <AccountId>59</AccountId>
        <AccountType/>
      </UserInfo>
    </APAuthor>
    <LocManualTestRequired xmlns="b7eaa704-8282-4e7f-93d1-7f7bd3a7d29a">false</LocManualTestRequired>
    <TPCommandLine xmlns="b7eaa704-8282-4e7f-93d1-7f7bd3a7d29a" xsi:nil="true"/>
    <TPAppVersion xmlns="b7eaa704-8282-4e7f-93d1-7f7bd3a7d29a" xsi:nil="true"/>
    <EditorialStatus xmlns="b7eaa704-8282-4e7f-93d1-7f7bd3a7d29a">Complete</EditorialStatus>
    <LastModifiedDateTime xmlns="b7eaa704-8282-4e7f-93d1-7f7bd3a7d29a" xsi:nil="true"/>
    <ScenarioTagsTaxHTField0 xmlns="b7eaa704-8282-4e7f-93d1-7f7bd3a7d29a">
      <Terms xmlns="http://schemas.microsoft.com/office/infopath/2007/PartnerControls"/>
    </ScenarioTagsTaxHTField0>
    <OriginalRelease xmlns="b7eaa704-8282-4e7f-93d1-7f7bd3a7d29a">15</OriginalRelease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A14AB41-F28A-4529-A119-30331474A257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Budžet za troškove</vt:lpstr>
      <vt:lpstr>Odštampaj_naslove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2012-08-27T22:22:27Z</dcterms:created>
  <dcterms:modified xsi:type="dcterms:W3CDTF">2013-01-07T16:01:07Z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0x0101003D94015EC833884A9172D1FEF9686517040055434A063F21C84898617D820CDA8502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