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D514CBD3-876B-4183-8696-300B52751B96}" xr6:coauthVersionLast="31" xr6:coauthVersionMax="31" xr10:uidLastSave="{00000000-0000-0000-0000-000000000000}"/>
  <bookViews>
    <workbookView xWindow="0" yWindow="0" windowWidth="21600" windowHeight="9510" tabRatio="478" xr2:uid="{00000000-000D-0000-FFFF-FFFF00000000}"/>
  </bookViews>
  <sheets>
    <sheet name="Sedmični vremenski raspored" sheetId="1" r:id="rId1"/>
  </sheets>
  <definedNames>
    <definedName name="Naslov1">VremenskiDefinisanRaspored[[#Headers],[Dan]]</definedName>
    <definedName name="_xlnm.Print_Titles" localSheetId="0">'Sedmični vremenski raspored'!$11:$11</definedName>
    <definedName name="OblastNaslovaReda1..C9">'Sedmični vremenski raspored'!$B$3</definedName>
    <definedName name="OblastNaslovaReda2..K3">'Sedmični vremenski raspored'!$J$3</definedName>
    <definedName name="OblastNaslovaReda3..K9">'Sedmični vremenski raspored'!$J$5</definedName>
    <definedName name="OblastNaslovaReda4..K19">'Sedmični vremenski raspored'!$F$19</definedName>
    <definedName name="OblastNaslovaReda5..H20">'Sedmični vremenski raspored'!$F$20</definedName>
    <definedName name="OblastNaslovaReda6..K21">'Sedmični vremenski raspored'!$F$21</definedName>
  </definedNames>
  <calcPr calcId="179017"/>
</workbook>
</file>

<file path=xl/calcChain.xml><?xml version="1.0" encoding="utf-8"?>
<calcChain xmlns="http://schemas.openxmlformats.org/spreadsheetml/2006/main">
  <c r="J19" i="1" l="1"/>
  <c r="I19" i="1"/>
  <c r="G18" i="1" l="1"/>
  <c r="G17" i="1"/>
  <c r="G16" i="1"/>
  <c r="G15" i="1"/>
  <c r="G14" i="1"/>
  <c r="G13" i="1"/>
  <c r="H18" i="1" l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H19" i="1" s="1"/>
  <c r="G12" i="1"/>
  <c r="K12" i="1" l="1"/>
  <c r="K19" i="1" s="1"/>
  <c r="G19" i="1"/>
  <c r="I21" i="1"/>
  <c r="J21" i="1"/>
  <c r="H21" i="1" l="1"/>
  <c r="G21" i="1"/>
  <c r="K21" i="1" s="1"/>
</calcChain>
</file>

<file path=xl/sharedStrings.xml><?xml version="1.0" encoding="utf-8"?>
<sst xmlns="http://schemas.openxmlformats.org/spreadsheetml/2006/main" count="39" uniqueCount="38">
  <si>
    <t>Sedmični vremenski raspored</t>
  </si>
  <si>
    <t>Ime preduzeća</t>
  </si>
  <si>
    <t>Ulica i broj:</t>
  </si>
  <si>
    <t>2. ulica i broj:</t>
  </si>
  <si>
    <t>3. ulica i broj:</t>
  </si>
  <si>
    <t>Grad, država, poštanski broj:</t>
  </si>
  <si>
    <t>Telefon:</t>
  </si>
  <si>
    <t>Faks:</t>
  </si>
  <si>
    <t>Adresa e-pošte:</t>
  </si>
  <si>
    <t>Dan</t>
  </si>
  <si>
    <t>Ponedeljak</t>
  </si>
  <si>
    <t>Utorak</t>
  </si>
  <si>
    <t>Sreda</t>
  </si>
  <si>
    <t>Četvrtak</t>
  </si>
  <si>
    <t>Petak</t>
  </si>
  <si>
    <t>Subota</t>
  </si>
  <si>
    <t>Nedelja</t>
  </si>
  <si>
    <t>U</t>
  </si>
  <si>
    <t>Van</t>
  </si>
  <si>
    <t xml:space="preserve">U </t>
  </si>
  <si>
    <t xml:space="preserve">Van </t>
  </si>
  <si>
    <t>Ukupno radno vreme</t>
  </si>
  <si>
    <t>Ukupna plata</t>
  </si>
  <si>
    <t>Potpis zaposlenog</t>
  </si>
  <si>
    <t>Potpis menadžera</t>
  </si>
  <si>
    <t>Časovi redovnog radnog vremena</t>
  </si>
  <si>
    <t>Časovi prekovremenog rada</t>
  </si>
  <si>
    <t>Časovi bolovanja</t>
  </si>
  <si>
    <t>Kraj sedmice:</t>
  </si>
  <si>
    <t>Zaposleni:</t>
  </si>
  <si>
    <t>Menadžer:</t>
  </si>
  <si>
    <t>Broj telefona zaposlenog:</t>
  </si>
  <si>
    <t>Adresa e-pošte zaposlenog:</t>
  </si>
  <si>
    <t>Broj poreskog ID-a:</t>
  </si>
  <si>
    <t>Časovi godišnjeg odmora</t>
  </si>
  <si>
    <t>Ukupno</t>
  </si>
  <si>
    <t>Datum</t>
  </si>
  <si>
    <t>Tarifa po satu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</si>
</sst>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1" formatCode="[$-F400]h:mm:ss\ AM/PM"/>
    <numFmt numFmtId="173" formatCode="0.00_ ;\-0.00\ "/>
    <numFmt numFmtId="174" formatCode="#,##0.00\ [$din.-81A];\-#,##0.00\ [$din.-81A]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1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14" fontId="0" fillId="0" borderId="2" xfId="13" applyFont="1" applyBorder="1" applyAlignment="1">
      <alignment horizontal="left" vertical="center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0" fontId="5" fillId="0" borderId="0" xfId="14" applyFill="1" applyBorder="1" applyAlignment="1">
      <alignment horizontal="center" vertical="center" wrapText="1"/>
    </xf>
    <xf numFmtId="0" fontId="5" fillId="3" borderId="1" xfId="15" applyAlignment="1">
      <alignment horizontal="left" vertical="center" wrapText="1" indent="1"/>
    </xf>
    <xf numFmtId="171" fontId="4" fillId="0" borderId="0" xfId="16" applyNumberFormat="1" applyFill="1" applyBorder="1">
      <alignment horizontal="center" vertical="center"/>
    </xf>
    <xf numFmtId="173" fontId="4" fillId="0" borderId="0" xfId="17" applyNumberFormat="1" applyFill="1" applyBorder="1">
      <alignment horizontal="center" vertical="center"/>
    </xf>
    <xf numFmtId="173" fontId="4" fillId="2" borderId="1" xfId="17" applyNumberFormat="1" applyFill="1" applyBorder="1">
      <alignment horizontal="center" vertical="center"/>
    </xf>
    <xf numFmtId="173" fontId="0" fillId="2" borderId="1" xfId="17" applyNumberFormat="1" applyFont="1" applyFill="1" applyBorder="1">
      <alignment horizontal="center" vertical="center"/>
    </xf>
    <xf numFmtId="173" fontId="4" fillId="3" borderId="1" xfId="17" applyNumberFormat="1" applyFill="1" applyBorder="1">
      <alignment horizontal="center" vertical="center"/>
    </xf>
    <xf numFmtId="174" fontId="0" fillId="0" borderId="1" xfId="1" applyNumberFormat="1" applyFont="1">
      <alignment horizontal="center" vertical="center"/>
    </xf>
    <xf numFmtId="174" fontId="5" fillId="3" borderId="1" xfId="1" applyNumberFormat="1" applyFont="1" applyFill="1">
      <alignment horizontal="center" vertical="center"/>
    </xf>
    <xf numFmtId="174" fontId="0" fillId="2" borderId="1" xfId="1" applyNumberFormat="1" applyFont="1" applyFill="1" applyBorder="1" applyProtection="1">
      <alignment horizontal="center" vertical="center"/>
    </xf>
    <xf numFmtId="0" fontId="0" fillId="0" borderId="2" xfId="18" applyNumberFormat="1" applyFont="1" applyBorder="1" applyAlignment="1">
      <alignment horizontal="left" vertical="center"/>
      <protection locked="0"/>
    </xf>
    <xf numFmtId="0" fontId="0" fillId="0" borderId="2" xfId="18" applyNumberFormat="1" applyFont="1" applyBorder="1" applyAlignment="1">
      <alignment horizontal="left" vertical="center"/>
      <protection locked="0"/>
    </xf>
  </cellXfs>
  <cellStyles count="20">
    <cellStyle name="Datum" xfId="13" xr:uid="{00000000-0005-0000-0000-000005000000}"/>
    <cellStyle name="Donja ivica" xfId="11" xr:uid="{00000000-0005-0000-0000-000000000000}"/>
    <cellStyle name="Hiperveza" xfId="2" builtinId="8" customBuiltin="1"/>
    <cellStyle name="Ispraćena hiperveza" xfId="19" builtinId="9" customBuiltin="1"/>
    <cellStyle name="Naslov" xfId="7" builtinId="15" customBuiltin="1"/>
    <cellStyle name="Naslov 1" xfId="8" builtinId="16" customBuiltin="1"/>
    <cellStyle name="Naslov 2" xfId="9" builtinId="17" customBuiltin="1"/>
    <cellStyle name="Naslov 3" xfId="10" builtinId="18" customBuiltin="1"/>
    <cellStyle name="Naslov 4" xfId="14" builtinId="19" customBuiltin="1"/>
    <cellStyle name="Normalan" xfId="0" builtinId="0" customBuiltin="1"/>
    <cellStyle name="Popuna" xfId="12" xr:uid="{00000000-0005-0000-0000-000006000000}"/>
    <cellStyle name="Procenat" xfId="6" builtinId="5" customBuiltin="1"/>
    <cellStyle name="Radno vreme" xfId="17" xr:uid="{00000000-0005-0000-0000-00000C000000}"/>
    <cellStyle name="Telefon" xfId="18" xr:uid="{00000000-0005-0000-0000-000010000000}"/>
    <cellStyle name="Ukupno" xfId="15" builtinId="25" customBuiltin="1"/>
    <cellStyle name="Valuta" xfId="1" builtinId="4" customBuiltin="1"/>
    <cellStyle name="Valuta [0]" xfId="5" builtinId="7" customBuiltin="1"/>
    <cellStyle name="Vreme" xfId="16" xr:uid="{00000000-0005-0000-0000-000011000000}"/>
    <cellStyle name="Zarez" xfId="3" builtinId="3" customBuiltin="1"/>
    <cellStyle name="Zarez [0]" xfId="4" builtinId="6" customBuiltin="1"/>
  </cellStyles>
  <dxfs count="15">
    <dxf>
      <numFmt numFmtId="173" formatCode="0.00_ ;\-0.00\ "/>
      <fill>
        <patternFill patternType="none">
          <fgColor indexed="64"/>
          <bgColor indexed="65"/>
        </patternFill>
      </fill>
    </dxf>
    <dxf>
      <numFmt numFmtId="173" formatCode="0.00_ ;\-0.00\ "/>
    </dxf>
    <dxf>
      <numFmt numFmtId="173" formatCode="0.00_ ;\-0.00\ "/>
    </dxf>
    <dxf>
      <numFmt numFmtId="173" formatCode="0.00_ ;\-0.00\ "/>
    </dxf>
    <dxf>
      <numFmt numFmtId="173" formatCode="0.00_ ;\-0.00\ "/>
      <fill>
        <patternFill patternType="none">
          <fgColor indexed="64"/>
          <bgColor indexed="65"/>
        </patternFill>
      </fill>
    </dxf>
    <dxf>
      <numFmt numFmtId="171" formatCode="[$-F400]h:mm:ss\ AM/PM"/>
    </dxf>
    <dxf>
      <numFmt numFmtId="171" formatCode="[$-F400]h:mm:ss\ AM/PM"/>
    </dxf>
    <dxf>
      <numFmt numFmtId="171" formatCode="[$-F400]h:mm:ss\ AM/PM"/>
    </dxf>
    <dxf>
      <numFmt numFmtId="171" formatCode="[$-F400]h:mm:ss\ AM/PM"/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Sedmični vremenski definisan raspored" pivot="0" count="6" xr9:uid="{00000000-0011-0000-FFFF-FFFF00000000}">
      <tableStyleElement type="wholeTable" dxfId="14"/>
      <tableStyleElement type="headerRow" dxfId="13"/>
      <tableStyleElement type="firstColumn" dxfId="12"/>
      <tableStyleElement type="lastColumn" dxfId="11"/>
      <tableStyleElement type="firstColumnStripe" dxfId="10"/>
      <tableStyleElement type="second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remenskiDefinisanRaspored" displayName="VremenskiDefinisanRaspored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an"/>
    <tableColumn id="2" xr3:uid="{00000000-0010-0000-0000-000002000000}" name="U" dataDxfId="8"/>
    <tableColumn id="3" xr3:uid="{00000000-0010-0000-0000-000003000000}" name="Van" dataDxfId="7"/>
    <tableColumn id="4" xr3:uid="{00000000-0010-0000-0000-000004000000}" name="U " dataDxfId="6"/>
    <tableColumn id="5" xr3:uid="{00000000-0010-0000-0000-000005000000}" name="Van " dataDxfId="5"/>
    <tableColumn id="6" xr3:uid="{00000000-0010-0000-0000-000006000000}" name="Časovi redovnog radnog vremena" dataDxfId="4">
      <calculatedColumnFormula>IFERROR(IF((((D12-C12)+(F12-E12))*24)&gt;8,8,((D12-C12)+(F12-E12))*24), "")</calculatedColumnFormula>
    </tableColumn>
    <tableColumn id="7" xr3:uid="{00000000-0010-0000-0000-000007000000}" name="Časovi prekovremenog rada" dataDxfId="3">
      <calculatedColumnFormula>IFERROR(IF(((D12-C12)+(F12-E12))*24&gt;8,((D12-C12)+(F12-E12))*24-8,0), "")</calculatedColumnFormula>
    </tableColumn>
    <tableColumn id="8" xr3:uid="{00000000-0010-0000-0000-000008000000}" name="Časovi bolovanja" dataDxfId="2"/>
    <tableColumn id="9" xr3:uid="{00000000-0010-0000-0000-000009000000}" name="Časovi godišnjeg odmora" dataDxfId="1"/>
    <tableColumn id="10" xr3:uid="{00000000-0010-0000-0000-00000A000000}" name="Ukupno" dataDxfId="0">
      <calculatedColumnFormula>IFERROR(SUM(G12:J12), "")</calculatedColumnFormula>
    </tableColumn>
  </tableColumns>
  <tableStyleInfo name="Sedmični vremenski definisan raspored" showFirstColumn="1" showLastColumn="1" showRowStripes="0" showColumnStripes="1"/>
  <extLst>
    <ext xmlns:x14="http://schemas.microsoft.com/office/spreadsheetml/2009/9/main" uri="{504A1905-F514-4f6f-8877-14C23A59335A}">
      <x14:table altTextSummary="Unesite dan, vreme u kancelariji, vreme van kancelarije, bolovanje, godišnji odmor i tarifu po satu. Redovno i prekovremeno radno vreme, ukupno radno vreme i ukupna plata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7.875" customWidth="1"/>
    <col min="3" max="6" width="12.375" customWidth="1"/>
    <col min="7" max="9" width="18.125" customWidth="1"/>
    <col min="10" max="10" width="27.125" customWidth="1"/>
    <col min="11" max="11" width="30.625" customWidth="1"/>
    <col min="12" max="12" width="2.625" customWidth="1"/>
  </cols>
  <sheetData>
    <row r="1" spans="2:11" ht="35.1" customHeight="1" x14ac:dyDescent="0.4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7"/>
      <c r="D3" s="7"/>
      <c r="E3" s="7"/>
      <c r="F3" s="7"/>
      <c r="G3" s="7"/>
      <c r="H3" s="7"/>
      <c r="J3" s="1" t="s">
        <v>28</v>
      </c>
      <c r="K3" s="4"/>
    </row>
    <row r="4" spans="2:11" ht="30" customHeight="1" x14ac:dyDescent="0.3">
      <c r="B4" s="1" t="s">
        <v>3</v>
      </c>
      <c r="C4" s="7"/>
      <c r="D4" s="7"/>
      <c r="E4" s="7"/>
      <c r="F4" s="7"/>
      <c r="G4" s="7"/>
      <c r="H4" s="7"/>
      <c r="J4" s="1"/>
    </row>
    <row r="5" spans="2:11" ht="30" customHeight="1" x14ac:dyDescent="0.3">
      <c r="B5" s="1" t="s">
        <v>4</v>
      </c>
      <c r="C5" s="7"/>
      <c r="D5" s="7"/>
      <c r="E5" s="7"/>
      <c r="F5" s="7"/>
      <c r="G5" s="7"/>
      <c r="H5" s="7"/>
      <c r="J5" s="1" t="s">
        <v>29</v>
      </c>
      <c r="K5" s="3"/>
    </row>
    <row r="6" spans="2:11" ht="30" customHeight="1" x14ac:dyDescent="0.3">
      <c r="B6" s="1" t="s">
        <v>5</v>
      </c>
      <c r="C6" s="7"/>
      <c r="D6" s="7"/>
      <c r="E6" s="7"/>
      <c r="F6" s="7"/>
      <c r="G6" s="7"/>
      <c r="H6" s="7"/>
      <c r="J6" s="1" t="s">
        <v>30</v>
      </c>
      <c r="K6" s="3"/>
    </row>
    <row r="7" spans="2:11" ht="30" customHeight="1" x14ac:dyDescent="0.3">
      <c r="B7" s="1" t="s">
        <v>6</v>
      </c>
      <c r="C7" s="19"/>
      <c r="D7" s="19"/>
      <c r="E7" s="19"/>
      <c r="F7" s="19"/>
      <c r="G7" s="19"/>
      <c r="H7" s="19"/>
      <c r="J7" s="1" t="s">
        <v>31</v>
      </c>
      <c r="K7" s="20"/>
    </row>
    <row r="8" spans="2:11" ht="30" customHeight="1" x14ac:dyDescent="0.3">
      <c r="B8" s="1" t="s">
        <v>7</v>
      </c>
      <c r="C8" s="19"/>
      <c r="D8" s="19"/>
      <c r="E8" s="19"/>
      <c r="F8" s="19"/>
      <c r="G8" s="19"/>
      <c r="H8" s="19"/>
      <c r="J8" s="1" t="s">
        <v>32</v>
      </c>
      <c r="K8" s="3"/>
    </row>
    <row r="9" spans="2:11" ht="30" customHeight="1" x14ac:dyDescent="0.3">
      <c r="B9" s="1" t="s">
        <v>8</v>
      </c>
      <c r="C9" s="7"/>
      <c r="D9" s="7"/>
      <c r="E9" s="7"/>
      <c r="F9" s="7"/>
      <c r="G9" s="7"/>
      <c r="H9" s="7"/>
      <c r="J9" s="1" t="s">
        <v>33</v>
      </c>
      <c r="K9" s="3"/>
    </row>
    <row r="10" spans="2:11" ht="15" customHeight="1" x14ac:dyDescent="0.3"/>
    <row r="11" spans="2:11" ht="54.75" customHeight="1" x14ac:dyDescent="0.3">
      <c r="B11" s="6" t="s">
        <v>9</v>
      </c>
      <c r="C11" s="6" t="s">
        <v>17</v>
      </c>
      <c r="D11" s="6" t="s">
        <v>18</v>
      </c>
      <c r="E11" s="6" t="s">
        <v>19</v>
      </c>
      <c r="F11" s="6" t="s">
        <v>20</v>
      </c>
      <c r="G11" s="9" t="s">
        <v>25</v>
      </c>
      <c r="H11" s="9" t="s">
        <v>26</v>
      </c>
      <c r="I11" s="9" t="s">
        <v>27</v>
      </c>
      <c r="J11" s="6" t="s">
        <v>34</v>
      </c>
      <c r="K11" s="6" t="s">
        <v>35</v>
      </c>
    </row>
    <row r="12" spans="2:11" ht="30" customHeight="1" x14ac:dyDescent="0.3">
      <c r="B12" s="5" t="s">
        <v>10</v>
      </c>
      <c r="C12" s="11">
        <v>0.33333333333333331</v>
      </c>
      <c r="D12" s="11">
        <v>0.45833333333333331</v>
      </c>
      <c r="E12" s="11">
        <v>0.5</v>
      </c>
      <c r="F12" s="11">
        <v>0.75</v>
      </c>
      <c r="G12" s="12">
        <f>IFERROR(IF((((D12-C12)+(F12-E12))*24)&gt;8,8,((D12-C12)+(F12-E12))*24), "")</f>
        <v>8</v>
      </c>
      <c r="H12" s="12">
        <f>IFERROR(IF(((D12-C12)+(F12-E12))*24&gt;8,((D12-C12)+(F12-E12))*24-8,0), "")</f>
        <v>1</v>
      </c>
      <c r="I12" s="12"/>
      <c r="J12" s="12"/>
      <c r="K12" s="12">
        <f t="shared" ref="K12:K18" si="0">IFERROR(SUM(G12:J12), "")</f>
        <v>9</v>
      </c>
    </row>
    <row r="13" spans="2:11" ht="30" customHeight="1" x14ac:dyDescent="0.3">
      <c r="B13" s="5" t="s">
        <v>11</v>
      </c>
      <c r="C13" s="11"/>
      <c r="D13" s="11"/>
      <c r="E13" s="11"/>
      <c r="F13" s="11"/>
      <c r="G13" s="12">
        <f t="shared" ref="G13:G18" si="1">IFERROR(IF((((D13-C13)+(F13-E13))*24)&gt;8,8,((D13-C13)+(F13-E13))*24), "")</f>
        <v>0</v>
      </c>
      <c r="H13" s="12">
        <f t="shared" ref="H13:H18" si="2">IFERROR(IF(((D13-C13)+(F13-E13))*24&gt;8,((D13-C13)+(F13-E13))*24-8,0), "")</f>
        <v>0</v>
      </c>
      <c r="I13" s="12"/>
      <c r="J13" s="12"/>
      <c r="K13" s="12">
        <f t="shared" si="0"/>
        <v>0</v>
      </c>
    </row>
    <row r="14" spans="2:11" ht="30" customHeight="1" x14ac:dyDescent="0.3">
      <c r="B14" s="5" t="s">
        <v>12</v>
      </c>
      <c r="C14" s="11"/>
      <c r="D14" s="11"/>
      <c r="E14" s="11"/>
      <c r="F14" s="11"/>
      <c r="G14" s="12">
        <f t="shared" si="1"/>
        <v>0</v>
      </c>
      <c r="H14" s="12">
        <f t="shared" si="2"/>
        <v>0</v>
      </c>
      <c r="I14" s="12"/>
      <c r="J14" s="12"/>
      <c r="K14" s="12">
        <f t="shared" si="0"/>
        <v>0</v>
      </c>
    </row>
    <row r="15" spans="2:11" ht="30" customHeight="1" x14ac:dyDescent="0.3">
      <c r="B15" s="5" t="s">
        <v>13</v>
      </c>
      <c r="C15" s="11"/>
      <c r="D15" s="11"/>
      <c r="E15" s="11"/>
      <c r="F15" s="11"/>
      <c r="G15" s="12">
        <f t="shared" si="1"/>
        <v>0</v>
      </c>
      <c r="H15" s="12">
        <f t="shared" si="2"/>
        <v>0</v>
      </c>
      <c r="I15" s="12"/>
      <c r="J15" s="12"/>
      <c r="K15" s="12">
        <f t="shared" si="0"/>
        <v>0</v>
      </c>
    </row>
    <row r="16" spans="2:11" ht="30" customHeight="1" x14ac:dyDescent="0.3">
      <c r="B16" s="5" t="s">
        <v>14</v>
      </c>
      <c r="C16" s="11"/>
      <c r="D16" s="11"/>
      <c r="E16" s="11"/>
      <c r="F16" s="11"/>
      <c r="G16" s="12">
        <f t="shared" si="1"/>
        <v>0</v>
      </c>
      <c r="H16" s="12">
        <f t="shared" si="2"/>
        <v>0</v>
      </c>
      <c r="I16" s="12"/>
      <c r="J16" s="12"/>
      <c r="K16" s="12">
        <f t="shared" si="0"/>
        <v>0</v>
      </c>
    </row>
    <row r="17" spans="2:11" ht="30" customHeight="1" x14ac:dyDescent="0.3">
      <c r="B17" s="5" t="s">
        <v>15</v>
      </c>
      <c r="C17" s="11"/>
      <c r="D17" s="11"/>
      <c r="E17" s="11"/>
      <c r="F17" s="11"/>
      <c r="G17" s="12">
        <f t="shared" si="1"/>
        <v>0</v>
      </c>
      <c r="H17" s="12">
        <f t="shared" si="2"/>
        <v>0</v>
      </c>
      <c r="I17" s="12"/>
      <c r="J17" s="12"/>
      <c r="K17" s="12">
        <f t="shared" si="0"/>
        <v>0</v>
      </c>
    </row>
    <row r="18" spans="2:11" ht="30" customHeight="1" x14ac:dyDescent="0.3">
      <c r="B18" s="5" t="s">
        <v>16</v>
      </c>
      <c r="C18" s="11"/>
      <c r="D18" s="11"/>
      <c r="E18" s="11"/>
      <c r="F18" s="11"/>
      <c r="G18" s="12">
        <f t="shared" si="1"/>
        <v>0</v>
      </c>
      <c r="H18" s="12">
        <f t="shared" si="2"/>
        <v>0</v>
      </c>
      <c r="I18" s="12"/>
      <c r="J18" s="12"/>
      <c r="K18" s="12">
        <f t="shared" si="0"/>
        <v>0</v>
      </c>
    </row>
    <row r="19" spans="2:11" ht="47.25" customHeight="1" x14ac:dyDescent="0.3">
      <c r="F19" s="10" t="s">
        <v>21</v>
      </c>
      <c r="G19" s="13">
        <f>SUM(G12:G18)</f>
        <v>8</v>
      </c>
      <c r="H19" s="13">
        <f>SUM(H12:H18)</f>
        <v>1</v>
      </c>
      <c r="I19" s="14">
        <f>SUM(I12:I18)</f>
        <v>0</v>
      </c>
      <c r="J19" s="13">
        <f>SUM(J12:J18)</f>
        <v>0</v>
      </c>
      <c r="K19" s="15">
        <f>SUM(VremenskiDefinisanRaspored[Ukupno])</f>
        <v>9</v>
      </c>
    </row>
    <row r="20" spans="2:11" ht="47.25" customHeight="1" x14ac:dyDescent="0.3">
      <c r="F20" s="10" t="s">
        <v>37</v>
      </c>
      <c r="G20" s="16">
        <v>2000</v>
      </c>
      <c r="H20" s="16">
        <v>3000</v>
      </c>
      <c r="I20" s="16"/>
      <c r="J20" s="16"/>
      <c r="K20" s="17"/>
    </row>
    <row r="21" spans="2:11" ht="47.25" customHeight="1" x14ac:dyDescent="0.3">
      <c r="F21" s="10" t="s">
        <v>22</v>
      </c>
      <c r="G21" s="18">
        <f>G19*G20</f>
        <v>16000</v>
      </c>
      <c r="H21" s="18">
        <f>H19*H20</f>
        <v>3000</v>
      </c>
      <c r="I21" s="18">
        <f>I19*I20</f>
        <v>0</v>
      </c>
      <c r="J21" s="18">
        <f>J19*J20</f>
        <v>0</v>
      </c>
      <c r="K21" s="18">
        <f>SUM(G21:J21)</f>
        <v>19000</v>
      </c>
    </row>
    <row r="22" spans="2:11" ht="30" customHeight="1" x14ac:dyDescent="0.3">
      <c r="F22" s="7"/>
      <c r="G22" s="7"/>
      <c r="H22" s="7"/>
      <c r="I22" s="7"/>
      <c r="J22" s="7"/>
      <c r="K22" s="4"/>
    </row>
    <row r="23" spans="2:11" ht="30" customHeight="1" x14ac:dyDescent="0.3">
      <c r="F23" t="s">
        <v>23</v>
      </c>
      <c r="K23" t="s">
        <v>36</v>
      </c>
    </row>
    <row r="24" spans="2:11" ht="30" customHeight="1" x14ac:dyDescent="0.3">
      <c r="F24" s="7"/>
      <c r="G24" s="7"/>
      <c r="H24" s="7"/>
      <c r="I24" s="7"/>
      <c r="J24" s="7"/>
      <c r="K24" s="4"/>
    </row>
    <row r="25" spans="2:11" ht="30" customHeight="1" x14ac:dyDescent="0.3">
      <c r="F25" t="s">
        <v>24</v>
      </c>
      <c r="K25" t="s">
        <v>36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Na ovom radnom listu napravite sedmični vremenski definisan raspored. Ukupan broj časova radnog vremena i ukupna plata izračunavaju se automatski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Ime preduzeća unesite u ovu ćeliju. Informacije o preduzeću unesite u ćelije od B3 do K9, uključujući datum završetka sedmice u ćeliji K3" sqref="B2" xr:uid="{00000000-0002-0000-0000-000002000000}"/>
    <dataValidation allowBlank="1" showInputMessage="1" showErrorMessage="1" prompt="Ulicu i broj unesite u ovu ćeliju" sqref="C3" xr:uid="{00000000-0002-0000-0000-000003000000}"/>
    <dataValidation allowBlank="1" showInputMessage="1" showErrorMessage="1" prompt="2. ulicu i broj unesite u ovu ćeliju" sqref="C4" xr:uid="{00000000-0002-0000-0000-000004000000}"/>
    <dataValidation allowBlank="1" showInputMessage="1" showErrorMessage="1" prompt="3. ulicu i broj unesite u ovu ćeliju" sqref="C5" xr:uid="{00000000-0002-0000-0000-000005000000}"/>
    <dataValidation allowBlank="1" showInputMessage="1" showErrorMessage="1" prompt="Datum završetka sedmice unesite u ćeliju sa desne strane" sqref="J3" xr:uid="{00000000-0002-0000-0000-000006000000}"/>
    <dataValidation allowBlank="1" showInputMessage="1" showErrorMessage="1" prompt="Datum završetka sedmice unesite u ovu ćeliju. Izaberite ćelije od J5 do K9 da biste uneli informacije o zaposlenom" sqref="K3" xr:uid="{00000000-0002-0000-0000-000007000000}"/>
    <dataValidation allowBlank="1" showInputMessage="1" showErrorMessage="1" prompt="Ime zaposlenog unesite u ćeliju sa desne strane" sqref="J5" xr:uid="{00000000-0002-0000-0000-000008000000}"/>
    <dataValidation allowBlank="1" showInputMessage="1" showErrorMessage="1" prompt="Ime zaposlenog unesite u ovu ćeliju" sqref="K5" xr:uid="{00000000-0002-0000-0000-000009000000}"/>
    <dataValidation allowBlank="1" showInputMessage="1" showErrorMessage="1" prompt="Ime menadžera unesite u ćeliju sa desne strane" sqref="J6" xr:uid="{00000000-0002-0000-0000-00000A000000}"/>
    <dataValidation allowBlank="1" showInputMessage="1" showErrorMessage="1" prompt="Ime menadžera unesite u ovu ćeliju" sqref="K6" xr:uid="{00000000-0002-0000-0000-00000B000000}"/>
    <dataValidation allowBlank="1" showInputMessage="1" showErrorMessage="1" prompt="Broj telefona zaposlenog unesite u ćeliju sa desne strane" sqref="J7" xr:uid="{00000000-0002-0000-0000-00000C000000}"/>
    <dataValidation allowBlank="1" showInputMessage="1" showErrorMessage="1" prompt="Unesite broj telefona zaposlenog u ovu ćeliju" sqref="K7" xr:uid="{00000000-0002-0000-0000-00000D000000}"/>
    <dataValidation allowBlank="1" showInputMessage="1" showErrorMessage="1" prompt="Adresu e-pošte zaposlenog unesite u ćeliju sa desne strane" sqref="J8" xr:uid="{00000000-0002-0000-0000-00000E000000}"/>
    <dataValidation allowBlank="1" showInputMessage="1" showErrorMessage="1" prompt="Adresu e-pošte zaposlenog unesite u ovu ćeliju" sqref="K8" xr:uid="{00000000-0002-0000-0000-00000F000000}"/>
    <dataValidation allowBlank="1" showInputMessage="1" showErrorMessage="1" prompt="Broj poreskog ID-a unesite u ćeliju sa desne strane" sqref="J9" xr:uid="{00000000-0002-0000-0000-000010000000}"/>
    <dataValidation allowBlank="1" showInputMessage="1" showErrorMessage="1" prompt="Broj poreskog ID-a unesite u ovu ćeliju" sqref="K9" xr:uid="{00000000-0002-0000-0000-000011000000}"/>
    <dataValidation allowBlank="1" showInputMessage="1" showErrorMessage="1" prompt="Dan unesite u ovu kolonu, ispod ovog naslova" sqref="B11" xr:uid="{00000000-0002-0000-0000-000012000000}"/>
    <dataValidation allowBlank="1" showInputMessage="1" showErrorMessage="1" prompt="Vreme povratka unesite u ovu kolonu, ispod ovog naslova. Koristite 24-časovni ili AM/PM format za izračunavanja po času" sqref="E11" xr:uid="{00000000-0002-0000-0000-000013000000}"/>
    <dataValidation allowBlank="1" showInputMessage="1" showErrorMessage="1" prompt="Vreme odlaska unesite u ovu kolonu, ispod ovog naslova. Koristite 24-časovni ili AM/PM format za izračunavanja po času" sqref="F11" xr:uid="{00000000-0002-0000-0000-000014000000}"/>
    <dataValidation allowBlank="1" showInputMessage="1" showErrorMessage="1" prompt="Časovi redovnog radnog vremena automatski se izračunavaju u ovoj koloni, ispod ovog naslova" sqref="G11" xr:uid="{00000000-0002-0000-0000-000015000000}"/>
    <dataValidation allowBlank="1" showInputMessage="1" showErrorMessage="1" prompt="Časovi prekovremenog radnog vremena automatski se izračunavaju u ovoj koloni, ispod ovog naslova" sqref="H11" xr:uid="{00000000-0002-0000-0000-000016000000}"/>
    <dataValidation allowBlank="1" showInputMessage="1" showErrorMessage="1" prompt="Broj časova bolovanja unesite u ovu kolonu, ispod ovog naslova" sqref="I11" xr:uid="{00000000-0002-0000-0000-000017000000}"/>
    <dataValidation allowBlank="1" showInputMessage="1" showErrorMessage="1" prompt="Broj časova godišnjeg odmora unesite u ovu kolonu, ispod ovog naslova" sqref="J11" xr:uid="{00000000-0002-0000-0000-000018000000}"/>
    <dataValidation allowBlank="1" showInputMessage="1" showErrorMessage="1" prompt="Ukupno radno vreme automatski se izračunava u ovoj koloni, ispod ovog naslova" sqref="K11" xr:uid="{00000000-0002-0000-0000-000019000000}"/>
    <dataValidation allowBlank="1" showInputMessage="1" showErrorMessage="1" prompt="Ukupno radno vreme automatski se izračunava u ćelijama sa desne strane" sqref="F19" xr:uid="{00000000-0002-0000-0000-00001A000000}"/>
    <dataValidation allowBlank="1" showInputMessage="1" showErrorMessage="1" prompt="Tarifu po satu unesite u ćelije sa desne strane" sqref="F20" xr:uid="{00000000-0002-0000-0000-00001B000000}"/>
    <dataValidation allowBlank="1" showInputMessage="1" showErrorMessage="1" prompt="Ukupna plata automatski se izračunava u ćelijama sa desne strane" sqref="F21" xr:uid="{00000000-0002-0000-0000-00001C000000}"/>
    <dataValidation allowBlank="1" showInputMessage="1" showErrorMessage="1" prompt="Datum unesite u ovu ćeliju" sqref="K22 K24" xr:uid="{00000000-0002-0000-0000-00001D000000}"/>
    <dataValidation allowBlank="1" showInputMessage="1" showErrorMessage="1" prompt="Broj telefona unesite u ovu ćeliju" sqref="C7" xr:uid="{00000000-0002-0000-0000-00001E000000}"/>
    <dataValidation allowBlank="1" showInputMessage="1" showErrorMessage="1" prompt="Broj faksa unesite u ovu ćeliju" sqref="C8" xr:uid="{00000000-0002-0000-0000-00001F000000}"/>
    <dataValidation allowBlank="1" showInputMessage="1" showErrorMessage="1" prompt="Adresu e-pošte unesite u ovu ćeliju" sqref="C9" xr:uid="{00000000-0002-0000-0000-000020000000}"/>
    <dataValidation allowBlank="1" showInputMessage="1" showErrorMessage="1" prompt="Ulicu i broj unesite u ćeliju sa desne strane" sqref="B3" xr:uid="{00000000-0002-0000-0000-000021000000}"/>
    <dataValidation allowBlank="1" showInputMessage="1" showErrorMessage="1" prompt="2. ulicu i broj unesite u ćeliju sa desne strane" sqref="B4" xr:uid="{00000000-0002-0000-0000-000022000000}"/>
    <dataValidation allowBlank="1" showInputMessage="1" showErrorMessage="1" prompt="3. ulicu i broj unesite u ćeliju sa desne strane" sqref="B5" xr:uid="{00000000-0002-0000-0000-000023000000}"/>
    <dataValidation allowBlank="1" showInputMessage="1" showErrorMessage="1" prompt="Grad, državu i poštanski broj unesite u ćeliju sa desne strane" sqref="B6" xr:uid="{00000000-0002-0000-0000-000024000000}"/>
    <dataValidation allowBlank="1" showInputMessage="1" showErrorMessage="1" prompt="Broj telefona unesite u ćeliju sa desne strane" sqref="B7" xr:uid="{00000000-0002-0000-0000-000025000000}"/>
    <dataValidation allowBlank="1" showInputMessage="1" showErrorMessage="1" prompt="Broj faksa unesite u ćeliju sa desne strane" sqref="B8" xr:uid="{00000000-0002-0000-0000-000026000000}"/>
    <dataValidation allowBlank="1" showInputMessage="1" showErrorMessage="1" prompt="Adresu e-pošte unesite u ćeliju sa desne strane" sqref="B9" xr:uid="{00000000-0002-0000-0000-000027000000}"/>
    <dataValidation allowBlank="1" showInputMessage="1" showErrorMessage="1" prompt="Grad, državu i poštanski broj unesite u ovu ćeliju" sqref="C6" xr:uid="{00000000-0002-0000-0000-000028000000}"/>
    <dataValidation allowBlank="1" showInputMessage="1" showErrorMessage="1" prompt="Vreme povratka unesite u ovu kolonu, ispod ovog naslova. Koristite 24-časovni ili AM/PM format za izračunavanja po času" sqref="C11" xr:uid="{00000000-0002-0000-0000-000029000000}"/>
    <dataValidation allowBlank="1" showInputMessage="1" showErrorMessage="1" prompt="Vreme odlaska unesite u ovu kolonu, ispod ovog naslova. Koristite 24-časovni ili AM/PM format za izračunavanja po času" sqref="D11" xr:uid="{00000000-0002-0000-0000-00002A000000}"/>
    <dataValidation allowBlank="1" showInputMessage="1" showErrorMessage="1" prompt="Potpis zaposlenog unesite u ovu ćeliju" sqref="F22:J22" xr:uid="{00000000-0002-0000-0000-00002B000000}"/>
    <dataValidation allowBlank="1" showInputMessage="1" showErrorMessage="1" prompt="Potpis menadžera unesite u ovu ćeliju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8</vt:i4>
      </vt:variant>
    </vt:vector>
  </HeadingPairs>
  <TitlesOfParts>
    <vt:vector size="9" baseType="lpstr">
      <vt:lpstr>Sedmični vremenski raspored</vt:lpstr>
      <vt:lpstr>Naslov1</vt:lpstr>
      <vt:lpstr>'Sedmični vremenski raspored'!Naslovi_štampanja</vt:lpstr>
      <vt:lpstr>OblastNaslovaReda1..C9</vt:lpstr>
      <vt:lpstr>OblastNaslovaReda2..K3</vt:lpstr>
      <vt:lpstr>OblastNaslovaReda3..K9</vt:lpstr>
      <vt:lpstr>OblastNaslovaReda4..K19</vt:lpstr>
      <vt:lpstr>OblastNaslovaReda5..H20</vt:lpstr>
      <vt:lpstr>OblastNaslovaReda6..K21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2018-05-23T14:02:17Z</dcterms:modified>
</cp:coreProperties>
</file>