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08"/>
  <workbookPr/>
  <mc:AlternateContent xmlns:mc="http://schemas.openxmlformats.org/markup-compatibility/2006">
    <mc:Choice Requires="x15">
      <x15ac:absPath xmlns:x15ac="http://schemas.microsoft.com/office/spreadsheetml/2010/11/ac" url="C:\Users\admin\Desktop\sl-SI\"/>
    </mc:Choice>
  </mc:AlternateContent>
  <xr:revisionPtr revIDLastSave="0" documentId="13_ncr:1_{23019696-72F5-473C-B323-DB365029C9BC}" xr6:coauthVersionLast="47" xr6:coauthVersionMax="47" xr10:uidLastSave="{00000000-0000-0000-0000-000000000000}"/>
  <bookViews>
    <workbookView xWindow="-120" yWindow="-120" windowWidth="28890" windowHeight="16065" xr2:uid="{00000000-000D-0000-FFFF-FFFF00000000}"/>
  </bookViews>
  <sheets>
    <sheet name="ČasovniList" sheetId="15" r:id="rId1"/>
    <sheet name="Več informacij" sheetId="20" r:id="rId2"/>
  </sheets>
  <definedNames>
    <definedName name="_xlnm.Print_Area" localSheetId="0">ČasovniList!$A$1:$K$31</definedName>
    <definedName name="Začetek_tedna">ČasovniList!$G$4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15" l="1"/>
  <c r="H15" i="15"/>
  <c r="I15" i="15"/>
  <c r="J15" i="15"/>
  <c r="K15" i="15"/>
  <c r="G4" i="15"/>
  <c r="A8" i="15" s="1"/>
  <c r="A9" i="15" s="1"/>
  <c r="A10" i="15" s="1"/>
  <c r="A11" i="15" s="1"/>
  <c r="A12" i="15" s="1"/>
  <c r="A13" i="15" s="1"/>
  <c r="A14" i="15" s="1"/>
  <c r="A18" i="15" s="1"/>
  <c r="A19" i="15" s="1"/>
  <c r="A20" i="15" s="1"/>
  <c r="A21" i="15" s="1"/>
  <c r="A22" i="15" s="1"/>
  <c r="A23" i="15" s="1"/>
  <c r="A24" i="15" s="1"/>
  <c r="F19" i="15"/>
  <c r="F20" i="15"/>
  <c r="F21" i="15"/>
  <c r="F22" i="15"/>
  <c r="F23" i="15"/>
  <c r="F24" i="15"/>
  <c r="F18" i="15"/>
  <c r="F9" i="15"/>
  <c r="F10" i="15"/>
  <c r="F11" i="15"/>
  <c r="F12" i="15"/>
  <c r="F13" i="15"/>
  <c r="F14" i="15"/>
  <c r="F8" i="15"/>
  <c r="G25" i="15"/>
  <c r="G29" i="15" s="1"/>
  <c r="H28" i="15"/>
  <c r="K25" i="15"/>
  <c r="J25" i="15"/>
  <c r="I25" i="15"/>
  <c r="H25" i="15"/>
  <c r="H29" i="15" s="1"/>
  <c r="K29" i="15"/>
  <c r="J29" i="15"/>
  <c r="I29" i="15" l="1"/>
  <c r="J31" i="15" s="1"/>
</calcChain>
</file>

<file path=xl/sharedStrings.xml><?xml version="1.0" encoding="utf-8"?>
<sst xmlns="http://schemas.openxmlformats.org/spreadsheetml/2006/main" count="56" uniqueCount="43">
  <si>
    <t>ČASOVNI LIST</t>
  </si>
  <si>
    <t>Naslov 1</t>
  </si>
  <si>
    <t>Naslov 2</t>
  </si>
  <si>
    <t>Poštna številka, mesto, država</t>
  </si>
  <si>
    <t>Telefon</t>
  </si>
  <si>
    <t>Dan v tednu</t>
  </si>
  <si>
    <t>Podpis zaposlenega</t>
  </si>
  <si>
    <t>Podpis vodje</t>
  </si>
  <si>
    <t>Prihod</t>
  </si>
  <si>
    <r>
      <t xml:space="preserve">Odmori
</t>
    </r>
    <r>
      <rPr>
        <b/>
        <sz val="8"/>
        <color indexed="9"/>
        <rFont val="Calibri"/>
        <family val="2"/>
        <scheme val="major"/>
      </rPr>
      <t>(minute)</t>
    </r>
  </si>
  <si>
    <r>
      <t xml:space="preserve">Pavze
</t>
    </r>
    <r>
      <rPr>
        <b/>
        <sz val="8"/>
        <color indexed="9"/>
        <rFont val="Calibri"/>
        <family val="2"/>
        <scheme val="major"/>
      </rPr>
      <t>(minute)</t>
    </r>
  </si>
  <si>
    <t>Ime zaposlenega:</t>
  </si>
  <si>
    <t>Ime vodje:</t>
  </si>
  <si>
    <t>Začetek tedna:</t>
  </si>
  <si>
    <t>Čas odhoda</t>
  </si>
  <si>
    <t>Datum</t>
  </si>
  <si>
    <t>Ime podjetja</t>
  </si>
  <si>
    <t>Stolpec1</t>
  </si>
  <si>
    <t>Postavka/uro:</t>
  </si>
  <si>
    <t>Skupno plačilo:</t>
  </si>
  <si>
    <t>Celotni znesek:</t>
  </si>
  <si>
    <t>Redne ure</t>
  </si>
  <si>
    <t>Nadure</t>
  </si>
  <si>
    <t>Bolniška odsotnost</t>
  </si>
  <si>
    <t>Praznik</t>
  </si>
  <si>
    <t>Dopust</t>
  </si>
  <si>
    <t>PREDLOGE ČASOVNEGA LISTA, KI JIH ZAGOTAVLJA VERTEX42.COM</t>
  </si>
  <si>
    <t>https://www.vertex42.com/ExcelTemplates/timesheets.html</t>
  </si>
  <si>
    <t>← Posodobite začetni datum tedna</t>
  </si>
  <si>
    <t>← Če namesto dvotedenskega časovnega lista želite tedenski časovni list, skrijte drugi teden</t>
  </si>
  <si>
    <t>← Izbrišite vrstice s postavko in plačilom, če jih ne potrebujete</t>
  </si>
  <si>
    <t>Navodila za bralnike zaslona</t>
  </si>
  <si>
    <t xml:space="preserve">V tem delovnem zvezku sta 2 delovna lista. 
Časovni list
Več informacij
Navodila za posamezne delovne liste so v stolpcu A, ki se na vsakem listu začne v celici A1. Napisana so kot vhodna sporočila v vsaki celici. Vsak korak vas vodi skozi informacije v tej vrstici. Vsak naslednji korak se nadaljuje v celicah A2, A3 itd., razen če je navedeno drugače. V navodilih je lahko na primer navedeno, da se za naslednji korak »pomaknite v celico A6«. 
Če želite odstraniti ta navodila z delovnega lista, pojdite v razdelek »Podatki« &gt; »Podatkovna orodja« &gt; »Preverjanje veljavnosti podatkov« &gt; »Vhodno sporočilo« in jih izbrišite.
</t>
  </si>
  <si>
    <t>Vizitka – Vertex42</t>
  </si>
  <si>
    <t>Vertex42.com ponuja več kot 300 profesionalno zasnovanih predlog preglednic za podjetja, domačo uporabo ali izobraževanje – večino teh preglednic je mogoče brezplačno prenesti. Njihova zbirka vključuje različne koledarje, načrtovalnike in urnike ter preglednice osebnih finančnih sredstev za ustvarjanje proračuna, odplačilo dolga in amortizacijo posojila.</t>
  </si>
  <si>
    <t>Podjetjem so na voljo predloge za račune, časovne liste, sledilnike inventarja, finančna poročila in načrtovanje projektov. Učiteljem in študentom so na voljo viri, kot so urniki predavanj, redovalnice in seznami prisotnosti. Organizirajte družinsko življenje z načrtovalniki obrokov, kontrolnimi seznami in dnevniki telesnih aktivnosti. Vse predloge so podrobno pregledane, dodelane in izboljšane na podlagi povratnih informacij več tisočih uporabnikov.</t>
  </si>
  <si>
    <t>Skupaj
[h]:mm:ss</t>
  </si>
  <si>
    <t>Redne ure
[h]:mm:ss</t>
  </si>
  <si>
    <t>Nadure
[h]:mm:ss</t>
  </si>
  <si>
    <t>Bolniška odsotnost
[h]:mm:ss</t>
  </si>
  <si>
    <t>Praznik
[h]:mm:ss</t>
  </si>
  <si>
    <t>Dopust
[h]:mm:ss</t>
  </si>
  <si>
    <t>Vsota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</si>
</sst>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0\ &quot;€&quot;_-;\-* #,##0\ &quot;€&quot;_-;_-* &quot;-&quot;\ &quot;€&quot;_-;_-@_-"/>
    <numFmt numFmtId="44" formatCode="_-* #,##0.00\ &quot;€&quot;_-;\-* #,##0.00\ &quot;€&quot;_-;_-* &quot;-&quot;??\ &quot;€&quot;_-;_-@_-"/>
    <numFmt numFmtId="165" formatCode="[&lt;=9999999]###\-####;\(###\)\ ###\-####"/>
    <numFmt numFmtId="171" formatCode="ddd\,\ d/m;@"/>
    <numFmt numFmtId="173" formatCode="[$-F400]h:mm:ss\ AM/PM"/>
    <numFmt numFmtId="174" formatCode="h:mm:ss"/>
    <numFmt numFmtId="175" formatCode="_-* #,##0.00\ _€_-;\-* #,##0.00\ _€_-;_-* &quot;-&quot;??\ _€_-;_-@_-"/>
  </numFmts>
  <fonts count="41"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u/>
      <sz val="10"/>
      <color theme="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175"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5" fontId="20" fillId="0" borderId="0" applyFont="0" applyFill="0" applyBorder="0" applyAlignment="0">
      <alignment vertical="center"/>
    </xf>
    <xf numFmtId="14" fontId="20" fillId="0" borderId="7">
      <alignment horizontal="center"/>
    </xf>
    <xf numFmtId="0" fontId="39" fillId="0" borderId="0"/>
    <xf numFmtId="175" fontId="21" fillId="0" borderId="0" applyFill="0" applyBorder="0" applyProtection="0">
      <alignment vertical="center"/>
    </xf>
    <xf numFmtId="0" fontId="40" fillId="0" borderId="0" applyNumberFormat="0" applyFill="0" applyBorder="0" applyAlignment="0" applyProtection="0">
      <alignment wrapText="1"/>
    </xf>
    <xf numFmtId="42" fontId="14" fillId="0" borderId="0" applyFont="0" applyFill="0" applyBorder="0" applyAlignment="0" applyProtection="0"/>
    <xf numFmtId="9" fontId="14" fillId="0" borderId="0" applyFont="0" applyFill="0" applyBorder="0" applyAlignment="0" applyProtection="0"/>
  </cellStyleXfs>
  <cellXfs count="57">
    <xf numFmtId="0" fontId="0" fillId="0" borderId="0" xfId="0">
      <alignment wrapText="1"/>
    </xf>
    <xf numFmtId="0" fontId="3" fillId="0" borderId="0" xfId="0" applyFont="1">
      <alignment wrapText="1"/>
    </xf>
    <xf numFmtId="0" fontId="0" fillId="0" borderId="0" xfId="0" applyAlignment="1">
      <alignment vertical="center"/>
    </xf>
    <xf numFmtId="0" fontId="0" fillId="0" borderId="0" xfId="0" applyAlignment="1">
      <alignment horizontal="right" vertical="center"/>
    </xf>
    <xf numFmtId="0" fontId="19" fillId="0" borderId="0" xfId="0" applyFont="1">
      <alignment wrapText="1"/>
    </xf>
    <xf numFmtId="0" fontId="19" fillId="0" borderId="0" xfId="0" applyFont="1" applyAlignment="1">
      <alignment vertical="center"/>
    </xf>
    <xf numFmtId="0" fontId="21" fillId="0" borderId="0" xfId="0" applyFont="1" applyAlignment="1">
      <alignment vertical="center"/>
    </xf>
    <xf numFmtId="0" fontId="22" fillId="22" borderId="0" xfId="0" applyFont="1" applyFill="1" applyAlignment="1">
      <alignment horizontal="center" vertical="center" wrapText="1"/>
    </xf>
    <xf numFmtId="0" fontId="20" fillId="0" borderId="0" xfId="0" applyFont="1" applyAlignment="1">
      <alignment vertical="center"/>
    </xf>
    <xf numFmtId="0" fontId="25" fillId="0" borderId="0" xfId="0" applyFont="1" applyAlignment="1">
      <alignment vertical="center"/>
    </xf>
    <xf numFmtId="0" fontId="25" fillId="0" borderId="0" xfId="0" applyFont="1" applyAlignment="1">
      <alignment horizontal="left" vertical="center"/>
    </xf>
    <xf numFmtId="0" fontId="27" fillId="24" borderId="0" xfId="0" applyFont="1" applyFill="1" applyAlignment="1">
      <alignment horizontal="center" vertical="center"/>
    </xf>
    <xf numFmtId="0" fontId="29" fillId="0" borderId="0" xfId="0" applyFont="1" applyAlignment="1">
      <alignment vertical="top" wrapText="1"/>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lignment wrapText="1"/>
    </xf>
    <xf numFmtId="0" fontId="32" fillId="0" borderId="0" xfId="36" applyFont="1" applyAlignment="1" applyProtection="1">
      <alignment vertical="center"/>
    </xf>
    <xf numFmtId="0" fontId="34" fillId="0" borderId="0" xfId="0" applyFont="1" applyAlignment="1">
      <alignment vertical="center"/>
    </xf>
    <xf numFmtId="0" fontId="35" fillId="0" borderId="0" xfId="36" applyFont="1" applyAlignment="1" applyProtection="1">
      <alignment horizontal="left" vertical="center"/>
    </xf>
    <xf numFmtId="0" fontId="19" fillId="23" borderId="9" xfId="0" applyFont="1" applyFill="1" applyBorder="1" applyAlignment="1">
      <alignment horizontal="center" vertical="center"/>
    </xf>
    <xf numFmtId="0" fontId="19" fillId="23" borderId="10" xfId="0" applyFont="1" applyFill="1" applyBorder="1" applyAlignment="1">
      <alignment horizontal="center" vertical="center"/>
    </xf>
    <xf numFmtId="14" fontId="19" fillId="0" borderId="7" xfId="0" applyNumberFormat="1" applyFont="1" applyBorder="1" applyAlignment="1">
      <alignment horizontal="left" shrinkToFit="1"/>
    </xf>
    <xf numFmtId="0" fontId="19" fillId="23" borderId="12" xfId="0" applyFont="1" applyFill="1" applyBorder="1" applyAlignment="1">
      <alignment horizontal="center" vertical="center"/>
    </xf>
    <xf numFmtId="0" fontId="19" fillId="0" borderId="8" xfId="0" applyFont="1" applyBorder="1" applyAlignment="1">
      <alignment vertical="top"/>
    </xf>
    <xf numFmtId="0" fontId="30" fillId="0" borderId="0" xfId="0" applyFont="1" applyAlignment="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Alignment="1">
      <alignment horizontal="center" vertical="center" wrapText="1"/>
    </xf>
    <xf numFmtId="0" fontId="0" fillId="0" borderId="0" xfId="0" applyAlignment="1">
      <alignment horizontal="right" vertical="center" wrapText="1"/>
    </xf>
    <xf numFmtId="175" fontId="19" fillId="0" borderId="0" xfId="28" applyFont="1" applyAlignment="1">
      <alignment horizontal="right" vertical="center" shrinkToFit="1"/>
    </xf>
    <xf numFmtId="175" fontId="21" fillId="0" borderId="0" xfId="48" applyAlignment="1">
      <alignment horizontal="right" vertical="center"/>
    </xf>
    <xf numFmtId="0" fontId="19" fillId="0" borderId="7" xfId="0" applyFont="1" applyBorder="1" applyAlignment="1">
      <alignment horizontal="left"/>
    </xf>
    <xf numFmtId="0" fontId="19" fillId="0" borderId="8" xfId="0" applyFont="1" applyBorder="1" applyAlignment="1">
      <alignment horizontal="left" vertical="top"/>
    </xf>
    <xf numFmtId="14" fontId="20" fillId="0" borderId="7" xfId="0" applyNumberFormat="1" applyFont="1" applyBorder="1" applyAlignment="1">
      <alignment horizontal="center"/>
    </xf>
    <xf numFmtId="0" fontId="20" fillId="0" borderId="7" xfId="0" applyFont="1" applyBorder="1" applyAlignment="1">
      <alignment horizontal="left" indent="1"/>
    </xf>
    <xf numFmtId="0" fontId="0" fillId="0" borderId="13" xfId="0" applyBorder="1">
      <alignment wrapText="1"/>
    </xf>
    <xf numFmtId="0" fontId="37" fillId="0" borderId="0" xfId="35">
      <alignment horizontal="right"/>
    </xf>
    <xf numFmtId="165" fontId="20" fillId="0" borderId="0" xfId="45" applyAlignment="1"/>
    <xf numFmtId="0" fontId="19" fillId="0" borderId="0" xfId="0" applyFont="1">
      <alignment wrapText="1"/>
    </xf>
    <xf numFmtId="0" fontId="28" fillId="24" borderId="0" xfId="0" applyFont="1" applyFill="1" applyAlignment="1">
      <alignment horizontal="right" vertical="center" indent="1"/>
    </xf>
    <xf numFmtId="0" fontId="36" fillId="0" borderId="0" xfId="33">
      <alignment horizontal="right" vertical="center"/>
    </xf>
    <xf numFmtId="0" fontId="38" fillId="0" borderId="0" xfId="32">
      <alignment vertical="center"/>
    </xf>
    <xf numFmtId="0" fontId="20" fillId="0" borderId="0" xfId="34">
      <alignment wrapText="1"/>
    </xf>
    <xf numFmtId="171" fontId="21" fillId="20" borderId="9" xfId="0" applyNumberFormat="1" applyFont="1" applyFill="1" applyBorder="1" applyAlignment="1">
      <alignment horizontal="center" vertical="center"/>
    </xf>
    <xf numFmtId="171" fontId="21" fillId="20" borderId="10" xfId="0" applyNumberFormat="1" applyFont="1" applyFill="1" applyBorder="1" applyAlignment="1">
      <alignment horizontal="center" vertical="center"/>
    </xf>
    <xf numFmtId="171" fontId="21" fillId="20" borderId="12" xfId="0" applyNumberFormat="1" applyFont="1" applyFill="1" applyBorder="1" applyAlignment="1">
      <alignment horizontal="center" vertical="center"/>
    </xf>
    <xf numFmtId="173" fontId="19" fillId="23" borderId="9" xfId="0" applyNumberFormat="1" applyFont="1" applyFill="1" applyBorder="1" applyAlignment="1">
      <alignment horizontal="center" vertical="center"/>
    </xf>
    <xf numFmtId="173" fontId="19" fillId="23" borderId="10" xfId="0" applyNumberFormat="1" applyFont="1" applyFill="1" applyBorder="1" applyAlignment="1">
      <alignment horizontal="center" vertical="center"/>
    </xf>
    <xf numFmtId="173" fontId="19" fillId="23" borderId="12" xfId="0" applyNumberFormat="1" applyFont="1" applyFill="1" applyBorder="1" applyAlignment="1">
      <alignment horizontal="center" vertical="center"/>
    </xf>
    <xf numFmtId="174" fontId="21" fillId="20" borderId="9" xfId="0" applyNumberFormat="1" applyFont="1" applyFill="1" applyBorder="1" applyAlignment="1">
      <alignment horizontal="center" vertical="center"/>
    </xf>
    <xf numFmtId="174" fontId="19" fillId="23" borderId="9" xfId="0" applyNumberFormat="1" applyFont="1" applyFill="1" applyBorder="1" applyAlignment="1">
      <alignment horizontal="center" vertical="center"/>
    </xf>
    <xf numFmtId="174" fontId="19" fillId="23" borderId="10" xfId="0" applyNumberFormat="1" applyFont="1" applyFill="1" applyBorder="1" applyAlignment="1">
      <alignment horizontal="center" vertical="center"/>
    </xf>
    <xf numFmtId="174" fontId="19" fillId="23" borderId="11" xfId="0" applyNumberFormat="1" applyFont="1" applyFill="1" applyBorder="1" applyAlignment="1">
      <alignment horizontal="center" vertical="center"/>
    </xf>
    <xf numFmtId="174" fontId="21" fillId="21" borderId="0" xfId="0" applyNumberFormat="1" applyFont="1" applyFill="1" applyAlignment="1">
      <alignment horizontal="center" vertical="center"/>
    </xf>
    <xf numFmtId="175" fontId="24" fillId="21" borderId="0" xfId="29" applyNumberFormat="1" applyFont="1" applyFill="1" applyAlignment="1">
      <alignment horizontal="center" vertical="center"/>
    </xf>
  </cellXfs>
  <cellStyles count="52">
    <cellStyle name="20 % – Poudarek1" xfId="1" builtinId="30" customBuiltin="1"/>
    <cellStyle name="20 % – Poudarek2" xfId="2" builtinId="34" customBuiltin="1"/>
    <cellStyle name="20 % – Poudarek3" xfId="3" builtinId="38" customBuiltin="1"/>
    <cellStyle name="20 % – Poudarek4" xfId="4" builtinId="42" customBuiltin="1"/>
    <cellStyle name="20 % – Poudarek5" xfId="5" builtinId="46" customBuiltin="1"/>
    <cellStyle name="20 % – Poudarek6" xfId="6" builtinId="50" customBuiltin="1"/>
    <cellStyle name="40 % – Poudarek1" xfId="7" builtinId="31" customBuiltin="1"/>
    <cellStyle name="40 % – Poudarek2" xfId="8" builtinId="35" customBuiltin="1"/>
    <cellStyle name="40 % – Poudarek3" xfId="9" builtinId="39" customBuiltin="1"/>
    <cellStyle name="40 % – Poudarek4" xfId="10" builtinId="43" customBuiltin="1"/>
    <cellStyle name="40 % – Poudarek5" xfId="11" builtinId="47" customBuiltin="1"/>
    <cellStyle name="40 % – Poudarek6" xfId="12" builtinId="51" customBuiltin="1"/>
    <cellStyle name="60 % – Poudarek1" xfId="13" builtinId="32" customBuiltin="1"/>
    <cellStyle name="60 % – Poudarek2" xfId="14" builtinId="36" customBuiltin="1"/>
    <cellStyle name="60 % – Poudarek3" xfId="15" builtinId="40" customBuiltin="1"/>
    <cellStyle name="60 % – Poudarek4" xfId="16" builtinId="44" customBuiltin="1"/>
    <cellStyle name="60 % – Poudarek5" xfId="17" builtinId="48" customBuiltin="1"/>
    <cellStyle name="60 % – Poudarek6" xfId="18" builtinId="52" customBuiltin="1"/>
    <cellStyle name="Datum" xfId="46" xr:uid="{9D8879A2-0317-4883-B7B9-F97568DDD25B}"/>
    <cellStyle name="Dobro" xfId="31" builtinId="26" customBuiltin="1"/>
    <cellStyle name="Hiperpovezava" xfId="36" builtinId="8" customBuiltin="1"/>
    <cellStyle name="Izhod" xfId="41" builtinId="21" customBuiltin="1"/>
    <cellStyle name="Naslov" xfId="42" builtinId="15" customBuiltin="1"/>
    <cellStyle name="Naslov 1" xfId="32" builtinId="16" customBuiltin="1"/>
    <cellStyle name="Naslov 2" xfId="33" builtinId="17" customBuiltin="1"/>
    <cellStyle name="Naslov 3" xfId="34" builtinId="18" customBuiltin="1"/>
    <cellStyle name="Naslov 4" xfId="35" builtinId="19" customBuiltin="1"/>
    <cellStyle name="Navadno" xfId="0" builtinId="0" customBuiltin="1"/>
    <cellStyle name="Nevtralno" xfId="39" builtinId="28" customBuiltin="1"/>
    <cellStyle name="Obiskana hiperpovezava" xfId="49" builtinId="9" customBuiltin="1"/>
    <cellStyle name="Odstotek" xfId="51" builtinId="5" customBuiltin="1"/>
    <cellStyle name="Opomba" xfId="40" builtinId="10" customBuiltin="1"/>
    <cellStyle name="Opozorilo" xfId="44" builtinId="11" customBuiltin="1"/>
    <cellStyle name="Pojasnjevalno besedilo" xfId="30" builtinId="53" customBuiltin="1"/>
    <cellStyle name="Poudarek1" xfId="19" builtinId="29" customBuiltin="1"/>
    <cellStyle name="Poudarek2" xfId="20" builtinId="33" customBuiltin="1"/>
    <cellStyle name="Poudarek3" xfId="21" builtinId="37" customBuiltin="1"/>
    <cellStyle name="Poudarek4" xfId="22" builtinId="41" customBuiltin="1"/>
    <cellStyle name="Poudarek5" xfId="23" builtinId="45" customBuiltin="1"/>
    <cellStyle name="Poudarek6" xfId="24" builtinId="49" customBuiltin="1"/>
    <cellStyle name="Povezana celica" xfId="38" builtinId="24" customBuiltin="1"/>
    <cellStyle name="Preveri celico" xfId="27" builtinId="23" customBuiltin="1"/>
    <cellStyle name="Računanje" xfId="26" builtinId="22" customBuiltin="1"/>
    <cellStyle name="Skrito besedilo" xfId="47" xr:uid="{E152A50A-8D88-477F-B79E-28185ECAFD82}"/>
    <cellStyle name="Slabo" xfId="25" builtinId="27" customBuiltin="1"/>
    <cellStyle name="Telefon" xfId="45" xr:uid="{7BCD6FF3-7C07-4891-8D9B-F5450944207C}"/>
    <cellStyle name="Valuta" xfId="29" builtinId="4" customBuiltin="1"/>
    <cellStyle name="Valuta [0]" xfId="50" builtinId="7" customBuiltin="1"/>
    <cellStyle name="Vejica" xfId="28" builtinId="3" customBuiltin="1"/>
    <cellStyle name="Vejica [0]" xfId="48" builtinId="6" customBuiltin="1"/>
    <cellStyle name="Vnos" xfId="37" builtinId="20" customBuiltin="1"/>
    <cellStyle name="Vsota" xfId="43" builtinId="25" customBuiltin="1"/>
  </cellStyles>
  <dxfs count="61">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74" formatCode="h:mm:ss"/>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74"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74" formatCode="h:mm:ss"/>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mm:ss"/>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74"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74" formatCode="h:mm:ss"/>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3" formatCode="[$-F400]h:mm:ss\ AM/P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3" formatCode="[$-F400]h:mm:ss\ AM/P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3" formatCode="[$-F400]h:mm:ss\ AM/P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3" formatCode="[$-F400]h:mm:ss\ AM/P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71"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71"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PivotStyle="PivotStyleLight16">
    <tableStyle name="Urna postavka2" pivot="0" count="6" xr9:uid="{775FB551-6B12-47E9-AC9D-AE48407CC9B9}">
      <tableStyleElement type="wholeTable" dxfId="60"/>
      <tableStyleElement type="headerRow" dxfId="59"/>
      <tableStyleElement type="firstColumn" dxfId="58"/>
      <tableStyleElement type="firstRowStripe" dxfId="57"/>
      <tableStyleElement type="secondRowStripe" dxfId="56"/>
      <tableStyleElement type="firstHeaderCell" dxfId="55"/>
    </tableStyle>
    <tableStyle name="Slog tabele časovnega lista" pivot="0" count="5" xr9:uid="{6041E482-EED6-49B7-BDAA-ED501CDEE87A}">
      <tableStyleElement type="wholeTable" dxfId="54"/>
      <tableStyleElement type="headerRow" dxfId="53"/>
      <tableStyleElement type="firstColumn" dxfId="52"/>
      <tableStyleElement type="firstRowStripe" dxfId="51"/>
      <tableStyleElement type="firstColumnStripe" dxfId="5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104775</xdr:rowOff>
    </xdr:from>
    <xdr:to>
      <xdr:col>12</xdr:col>
      <xdr:colOff>1905000</xdr:colOff>
      <xdr:row>0</xdr:row>
      <xdr:rowOff>533400</xdr:rowOff>
    </xdr:to>
    <xdr:pic>
      <xdr:nvPicPr>
        <xdr:cNvPr id="4" name="Slika 3" descr="Logotip Vertex42">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Slika 1" descr="Logotip Vertex42">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5539C7-6614-4324-B8A3-2FCC3BF1A317}" name="Čas1.tedna" displayName="Čas1.tedna" ref="A7:D14" headerRowDxfId="49" dataDxfId="48" tableBorderDxfId="47">
  <autoFilter ref="A7:D14" xr:uid="{E10A4982-6DC5-4879-AEB0-7CD24C647365}">
    <filterColumn colId="0" hiddenButton="1"/>
    <filterColumn colId="1" hiddenButton="1"/>
    <filterColumn colId="2" hiddenButton="1"/>
    <filterColumn colId="3" hiddenButton="1"/>
  </autoFilter>
  <tableColumns count="4">
    <tableColumn id="1" xr3:uid="{190B07CD-9F05-463A-BC91-7CBD9D46B2DC}" name="Dan v tednu" totalsRowLabel="Vsota" dataDxfId="27" totalsRowDxfId="4">
      <calculatedColumnFormula>A7+1</calculatedColumnFormula>
    </tableColumn>
    <tableColumn id="2" xr3:uid="{246B2CC2-2B22-4BC0-A2EC-BECFF2982E0C}" name="Prihod" dataDxfId="25" totalsRowDxfId="5"/>
    <tableColumn id="3" xr3:uid="{6F65ADD7-35CE-4B83-AE46-13F67FC9F37B}" name="Odmori_x000a_(minute)" dataDxfId="46" totalsRowDxfId="6"/>
    <tableColumn id="4" xr3:uid="{751BE875-F656-4BE3-A513-3CE9F2CDBAE5}" name="Čas odhoda" totalsRowFunction="count" dataDxfId="24" totalsRowDxfId="7"/>
  </tableColumns>
  <tableStyleInfo name="TableStyleMedium2" showFirstColumn="1" showLastColumn="0" showRowStripes="1" showColumnStripes="0"/>
  <extLst>
    <ext xmlns:x14="http://schemas.microsoft.com/office/spreadsheetml/2009/9/main" uri="{504A1905-F514-4f6f-8877-14C23A59335A}">
      <x14:table altTextSummary="V tej tabeli sledite času za vsak dan v tednu. V stolpcu »Dan v tednu« je uporabljen začetni dan tedna, ki je kot prvi dan vnesen v celici H4."/>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2816F0-543F-433C-994E-34511C77A530}" name="Razčlenitev1.tedna" displayName="Razčlenitev1.tedna" ref="F7:K14" totalsRowShown="0" headerRowDxfId="45" dataDxfId="15">
  <autoFilter ref="F7:K14" xr:uid="{C7946D40-1373-4344-834A-34D082D7662E}">
    <filterColumn colId="0" hiddenButton="1"/>
    <filterColumn colId="1" hiddenButton="1"/>
    <filterColumn colId="2" hiddenButton="1"/>
    <filterColumn colId="3" hiddenButton="1"/>
    <filterColumn colId="4" hiddenButton="1"/>
    <filterColumn colId="5" hiddenButton="1"/>
  </autoFilter>
  <tableColumns count="6">
    <tableColumn id="1" xr3:uid="{6614CBB3-4212-476B-A68B-BDCD0C62C21C}" name="Skupaj_x000a_[h]:mm:ss" dataDxfId="21">
      <calculatedColumnFormula>MROUND((IF(OR(B8="",D8=""),0,IF(D8&lt;B8,D8+1-B8,D8-B8))-C8/1440),1/1440)</calculatedColumnFormula>
    </tableColumn>
    <tableColumn id="2" xr3:uid="{59BFD623-32D7-41A7-876C-DC30F237A3C1}" name="Redne ure_x000a_[h]:mm:ss" dataDxfId="20"/>
    <tableColumn id="3" xr3:uid="{BC5185F3-BC05-4AF9-83F5-457177271D1C}" name="Nadure_x000a_[h]:mm:ss" dataDxfId="19"/>
    <tableColumn id="4" xr3:uid="{BA9FADD4-9CD7-490B-A73D-26DFE1594B4A}" name="Bolniška odsotnost_x000a_[h]:mm:ss" dataDxfId="18"/>
    <tableColumn id="5" xr3:uid="{262E2356-E5D2-41AD-8919-B71988181056}" name="Praznik_x000a_[h]:mm:ss" dataDxfId="17"/>
    <tableColumn id="6" xr3:uid="{FD71D99B-5969-4D1B-B038-07613CF9228E}" name="Dopust_x000a_[h]:mm:ss" dataDxfId="16"/>
  </tableColumns>
  <tableStyleInfo name="TableStyleMedium2" showFirstColumn="1" showLastColumn="0" showRowStripes="1" showColumnStripes="0"/>
  <extLst>
    <ext xmlns:x14="http://schemas.microsoft.com/office/spreadsheetml/2009/9/main" uri="{504A1905-F514-4f6f-8877-14C23A59335A}">
      <x14:table altTextSummary="V tej tabeli lahko ure razdelite na redne, nadure, bolniško odsotnost, praznike in dopust. Stolpec G v tej tabeli samodejno izračuna skupni čas za vsak dan v tednu. Pod tabelo se samodejno izračuna skupni čas za vsako kategorijo."/>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E9F439-BCBA-433C-B159-4BAFDA05F0EF}" name="Čas2.tedna" displayName="Čas2.tedna" ref="A17:D24" headerRowDxfId="44" dataDxfId="43" tableBorderDxfId="42">
  <autoFilter ref="A17:D24" xr:uid="{042AB274-B97B-41F5-8F67-3A0C22AE718C}">
    <filterColumn colId="0" hiddenButton="1"/>
    <filterColumn colId="1" hiddenButton="1"/>
    <filterColumn colId="2" hiddenButton="1"/>
    <filterColumn colId="3" hiddenButton="1"/>
  </autoFilter>
  <tableColumns count="4">
    <tableColumn id="1" xr3:uid="{3D04EA17-D67B-4FF5-AE8F-3C4501211381}" name="Dan v tednu" totalsRowLabel="Vsota" dataDxfId="26" totalsRowDxfId="0">
      <calculatedColumnFormula>A17+1</calculatedColumnFormula>
    </tableColumn>
    <tableColumn id="2" xr3:uid="{BCC6F48D-C6D2-4D1C-9C72-68418FF1D1D1}" name="Prihod" dataDxfId="23" totalsRowDxfId="1"/>
    <tableColumn id="3" xr3:uid="{2AB5FEA2-436C-4712-BC1F-76D8785BC4CB}" name="Pavze_x000a_(minute)" dataDxfId="41" totalsRowDxfId="2"/>
    <tableColumn id="4" xr3:uid="{7902BB71-D1CD-4EC4-BED2-0A23C5CE00F2}" name="Čas odhoda" totalsRowFunction="count" dataDxfId="22" totalsRowDxfId="3"/>
  </tableColumns>
  <tableStyleInfo name="TableStyleMedium2" showFirstColumn="1" showLastColumn="0" showRowStripes="1" showColumnStripes="0"/>
  <extLst>
    <ext xmlns:x14="http://schemas.microsoft.com/office/spreadsheetml/2009/9/main" uri="{504A1905-F514-4f6f-8877-14C23A59335A}">
      <x14:table altTextSummary="V tej tabeli sledite času za vsak dan v drugem tednu. Prvi dan v tednu izbere po zadnjem dnevu prejšnjega tedna, ki je zabeležen v tabeli »Čas 1. tedn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0AD4DFC-2CD1-4792-B7D3-DF944748F7F4}" name="Razčlenitev2.tedna" displayName="Razčlenitev2.tedna" ref="F17:K24" headerRowDxfId="40" dataDxfId="8">
  <autoFilter ref="F17:K24" xr:uid="{A44E8DD1-E48F-486F-8ACA-EBA1479FCFE1}">
    <filterColumn colId="0" hiddenButton="1"/>
    <filterColumn colId="1" hiddenButton="1"/>
    <filterColumn colId="2" hiddenButton="1"/>
    <filterColumn colId="3" hiddenButton="1"/>
    <filterColumn colId="4" hiddenButton="1"/>
    <filterColumn colId="5" hiddenButton="1"/>
  </autoFilter>
  <tableColumns count="6">
    <tableColumn id="1" xr3:uid="{1988A15C-4BA8-4142-86FB-A6C0EE7DB363}" name="Skupaj_x000a_[h]:mm:ss" totalsRowLabel="Skupaj" dataDxfId="14" totalsRowDxfId="39">
      <calculatedColumnFormula>MROUND((IF(OR(B18="",D18=""),0,IF(D18&lt;B18,D18+1-B18,D18-B18))-C18/1440),1/1440)</calculatedColumnFormula>
    </tableColumn>
    <tableColumn id="2" xr3:uid="{D83BC574-D19E-4A38-B74A-DBB7077A3F47}" name="Redne ure_x000a_[h]:mm:ss" dataDxfId="13" totalsRowDxfId="38"/>
    <tableColumn id="3" xr3:uid="{BB4E3C4E-F96F-4A73-AE63-30F72E93F87C}" name="Nadure_x000a_[h]:mm:ss" dataDxfId="12" totalsRowDxfId="37"/>
    <tableColumn id="4" xr3:uid="{D0989223-D47C-4886-A250-E68512C37A87}" name="Bolniška odsotnost_x000a_[h]:mm:ss" dataDxfId="11" totalsRowDxfId="36"/>
    <tableColumn id="5" xr3:uid="{08B2B68A-21F4-4897-89DF-8226A098DD8A}" name="Praznik_x000a_[h]:mm:ss" dataDxfId="10" totalsRowDxfId="35"/>
    <tableColumn id="6" xr3:uid="{D2CDB383-0ABA-4980-A10D-E413B7B160E5}" name="Dopust_x000a_[h]:mm:ss" totalsRowFunction="count" dataDxfId="9" totalsRowDxfId="34"/>
  </tableColumns>
  <tableStyleInfo name="TableStyleMedium2" showFirstColumn="1" showLastColumn="0" showRowStripes="1" showColumnStripes="0"/>
  <extLst>
    <ext xmlns:x14="http://schemas.microsoft.com/office/spreadsheetml/2009/9/main" uri="{504A1905-F514-4f6f-8877-14C23A59335A}">
      <x14:table altTextSummary="V tej tabeli za drugi teden sledenja časa lahko ure razdelite na redne, nadure, bolniško odsotnost, praznike in dopust. Stolpec G v tej tabeli samodejno izračuna skupni čas za vsak dan v tednu. Pod tabelo se samodejno izračuna skupni čas za vsako kategorijo."/>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95ADD69-B923-4124-BA0F-F0A87BFFAB8C}" name="UrnaPostavka" displayName="UrnaPostavka" ref="F27:K29" totalsRowShown="0">
  <autoFilter ref="F27:K29" xr:uid="{706249EA-B432-41B9-A04B-7D8A3AFA0A60}">
    <filterColumn colId="0" hiddenButton="1"/>
    <filterColumn colId="1" hiddenButton="1"/>
    <filterColumn colId="2" hiddenButton="1"/>
    <filterColumn colId="3" hiddenButton="1"/>
    <filterColumn colId="4" hiddenButton="1"/>
    <filterColumn colId="5" hiddenButton="1"/>
  </autoFilter>
  <tableColumns count="6">
    <tableColumn id="1" xr3:uid="{BD59BE1B-C83E-42A4-96F2-465DEFAB470E}" name="Stolpec1" dataDxfId="33"/>
    <tableColumn id="2" xr3:uid="{069F8AEE-8755-45F7-8979-AE6E8F82BA6E}" name="Redne ure" dataDxfId="32">
      <calculatedColumnFormula>ROUND((G24+G14)*24*G27,2)</calculatedColumnFormula>
    </tableColumn>
    <tableColumn id="3" xr3:uid="{226B57E1-FB02-4033-A5BE-9DA8E24BB60D}" name="Nadure" dataDxfId="31">
      <calculatedColumnFormula>ROUND((H24+H14)*24*H27,2)</calculatedColumnFormula>
    </tableColumn>
    <tableColumn id="4" xr3:uid="{6EE04012-C2D5-4A70-8F77-F47EFBB2A20E}" name="Bolniška odsotnost" dataDxfId="30">
      <calculatedColumnFormula>ROUND((I24+I14)*24*I27,2)</calculatedColumnFormula>
    </tableColumn>
    <tableColumn id="5" xr3:uid="{919C7435-5B52-4BF0-A776-D8CBE5F5967A}" name="Praznik" dataDxfId="29">
      <calculatedColumnFormula>ROUND((J24+J14)*24*J27,2)</calculatedColumnFormula>
    </tableColumn>
    <tableColumn id="6" xr3:uid="{35FA5A78-FAF8-4870-A653-E29A9BB3A0AA}" name="Dopust" dataDxfId="28">
      <calculatedColumnFormula>ROUND((K24+K14)*24*K27,2)</calculatedColumnFormula>
    </tableColumn>
  </tableColumns>
  <tableStyleInfo name="Urna postavka2" showFirstColumn="1" showLastColumn="0" showRowStripes="1" showColumnStripes="0"/>
  <extLst>
    <ext xmlns:x14="http://schemas.microsoft.com/office/spreadsheetml/2009/9/main" uri="{504A1905-F514-4f6f-8877-14C23A59335A}">
      <x14:table altTextSummary="V to tabelo vnesite urno postavko za redne ure, nadure, bolniško odsotnost, praznike in dopust. Skupno plačilo je izračunano samodejno."/>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N33"/>
  <sheetViews>
    <sheetView showGridLines="0" tabSelected="1" zoomScaleNormal="100" workbookViewId="0">
      <selection sqref="A1:E1"/>
    </sheetView>
  </sheetViews>
  <sheetFormatPr defaultColWidth="9.140625" defaultRowHeight="30" customHeight="1" x14ac:dyDescent="0.2"/>
  <cols>
    <col min="1" max="1" width="13" style="4" customWidth="1"/>
    <col min="2" max="2" width="10.42578125" style="4" customWidth="1"/>
    <col min="3" max="3" width="8.42578125" style="4" customWidth="1"/>
    <col min="4" max="4" width="10.42578125" style="4" customWidth="1"/>
    <col min="5" max="5" width="2.5703125" style="4" customWidth="1"/>
    <col min="6" max="6" width="16.7109375" style="4" customWidth="1"/>
    <col min="7" max="7" width="12.85546875" style="4" customWidth="1"/>
    <col min="8" max="8" width="10.7109375" style="4" customWidth="1"/>
    <col min="9" max="9" width="17.7109375" style="4" customWidth="1"/>
    <col min="10" max="10" width="8.85546875" style="4" customWidth="1"/>
    <col min="11" max="11" width="9.85546875" style="4" customWidth="1"/>
    <col min="12" max="12" width="2.7109375" customWidth="1"/>
    <col min="13" max="13" width="58.140625" customWidth="1"/>
  </cols>
  <sheetData>
    <row r="1" spans="1:14" s="1" customFormat="1" ht="54.95" customHeight="1" x14ac:dyDescent="0.2">
      <c r="A1" s="43" t="s">
        <v>0</v>
      </c>
      <c r="B1" s="43"/>
      <c r="C1" s="43"/>
      <c r="D1" s="43"/>
      <c r="E1" s="43"/>
      <c r="F1" s="42" t="s">
        <v>16</v>
      </c>
      <c r="G1" s="42"/>
      <c r="H1" s="42"/>
      <c r="I1" s="42"/>
      <c r="J1" s="42"/>
      <c r="K1" s="42"/>
    </row>
    <row r="2" spans="1:14" s="2" customFormat="1" ht="30" customHeight="1" x14ac:dyDescent="0.25">
      <c r="A2" s="44" t="s">
        <v>1</v>
      </c>
      <c r="B2" s="44"/>
      <c r="C2" s="44"/>
      <c r="D2" s="38" t="s">
        <v>11</v>
      </c>
      <c r="E2" s="38"/>
      <c r="F2" s="38"/>
      <c r="G2" s="36"/>
      <c r="H2" s="36"/>
      <c r="I2" s="36"/>
      <c r="J2" s="36"/>
      <c r="K2" s="36"/>
      <c r="M2" s="16" t="s">
        <v>26</v>
      </c>
      <c r="N2" s="17"/>
    </row>
    <row r="3" spans="1:14" s="2" customFormat="1" ht="30" customHeight="1" x14ac:dyDescent="0.25">
      <c r="A3" s="44" t="s">
        <v>2</v>
      </c>
      <c r="B3" s="44"/>
      <c r="C3" s="44"/>
      <c r="D3" s="38" t="s">
        <v>12</v>
      </c>
      <c r="E3" s="38"/>
      <c r="F3" s="38"/>
      <c r="G3" s="37"/>
      <c r="H3" s="37"/>
      <c r="I3" s="37"/>
      <c r="J3" s="37"/>
      <c r="K3" s="37"/>
      <c r="M3" s="17" t="s">
        <v>27</v>
      </c>
    </row>
    <row r="4" spans="1:14" s="2" customFormat="1" ht="30" customHeight="1" x14ac:dyDescent="0.25">
      <c r="A4" s="44" t="s">
        <v>3</v>
      </c>
      <c r="B4" s="44"/>
      <c r="C4" s="44"/>
      <c r="D4" s="38" t="s">
        <v>13</v>
      </c>
      <c r="E4" s="38"/>
      <c r="F4" s="38"/>
      <c r="G4" s="35">
        <f ca="1">TODAY()</f>
        <v>44572</v>
      </c>
      <c r="H4" s="35"/>
      <c r="M4" s="18" t="s">
        <v>28</v>
      </c>
    </row>
    <row r="5" spans="1:14" s="2" customFormat="1" ht="30" customHeight="1" x14ac:dyDescent="0.25">
      <c r="A5" s="39" t="s">
        <v>4</v>
      </c>
      <c r="B5" s="39"/>
      <c r="C5" s="39"/>
      <c r="D5" s="9"/>
      <c r="E5" s="9"/>
      <c r="F5" s="8"/>
      <c r="G5" s="10"/>
      <c r="H5" s="10"/>
      <c r="I5" s="9"/>
      <c r="J5" s="9"/>
      <c r="K5" s="9"/>
    </row>
    <row r="6" spans="1:14" ht="15" customHeight="1" x14ac:dyDescent="0.2">
      <c r="A6" s="5"/>
      <c r="B6" s="5"/>
      <c r="C6" s="5"/>
      <c r="D6" s="5"/>
      <c r="E6" s="5"/>
      <c r="F6" s="5"/>
      <c r="G6" s="5"/>
      <c r="H6" s="5"/>
      <c r="I6" s="5"/>
      <c r="J6" s="5"/>
      <c r="K6" s="5"/>
    </row>
    <row r="7" spans="1:14" s="2" customFormat="1" ht="30" customHeight="1" x14ac:dyDescent="0.2">
      <c r="A7" s="7" t="s">
        <v>5</v>
      </c>
      <c r="B7" s="7" t="s">
        <v>8</v>
      </c>
      <c r="C7" s="7" t="s">
        <v>9</v>
      </c>
      <c r="D7" s="7" t="s">
        <v>14</v>
      </c>
      <c r="E7" s="6"/>
      <c r="F7" s="7" t="s">
        <v>36</v>
      </c>
      <c r="G7" s="7" t="s">
        <v>37</v>
      </c>
      <c r="H7" s="7" t="s">
        <v>38</v>
      </c>
      <c r="I7" s="7" t="s">
        <v>39</v>
      </c>
      <c r="J7" s="7" t="s">
        <v>40</v>
      </c>
      <c r="K7" s="7" t="s">
        <v>41</v>
      </c>
      <c r="L7" s="3"/>
    </row>
    <row r="8" spans="1:14" s="2" customFormat="1" ht="30" customHeight="1" x14ac:dyDescent="0.2">
      <c r="A8" s="45">
        <f ca="1">Začetek_tedna</f>
        <v>44572</v>
      </c>
      <c r="B8" s="48">
        <v>0.37847222222222227</v>
      </c>
      <c r="C8" s="20">
        <v>15</v>
      </c>
      <c r="D8" s="48">
        <v>0.75</v>
      </c>
      <c r="E8" s="5"/>
      <c r="F8" s="51">
        <f>MROUND((IF(OR(B8="",D8=""),0,IF(D8&lt;B8,D8+1-B8,D8-B8))-C8/1440),1/1440)</f>
        <v>0.3611111111111111</v>
      </c>
      <c r="G8" s="52">
        <v>0.33333333333333331</v>
      </c>
      <c r="H8" s="52">
        <v>2.777777777777779E-2</v>
      </c>
      <c r="I8" s="52"/>
      <c r="J8" s="52"/>
      <c r="K8" s="52"/>
      <c r="L8" s="3"/>
      <c r="M8" s="18"/>
    </row>
    <row r="9" spans="1:14" s="2" customFormat="1" ht="30" customHeight="1" x14ac:dyDescent="0.2">
      <c r="A9" s="46">
        <f t="shared" ref="A9:A14" ca="1" si="0">A8+1</f>
        <v>44573</v>
      </c>
      <c r="B9" s="49">
        <v>0.37847222222222227</v>
      </c>
      <c r="C9" s="21">
        <v>30</v>
      </c>
      <c r="D9" s="49">
        <v>0.73958333333333337</v>
      </c>
      <c r="E9" s="5"/>
      <c r="F9" s="51">
        <f t="shared" ref="F9:F14" si="1">MROUND((IF(OR(B9="",D9=""),0,IF(D9&lt;B9,D9+1-B9,D9-B9))-C9/1440),1/1440)</f>
        <v>0.34027777777777779</v>
      </c>
      <c r="G9" s="53">
        <v>0.33333333333333331</v>
      </c>
      <c r="H9" s="53">
        <v>6.9444444444444753E-3</v>
      </c>
      <c r="I9" s="53"/>
      <c r="J9" s="53"/>
      <c r="K9" s="53"/>
      <c r="L9" s="3"/>
      <c r="M9" s="18"/>
    </row>
    <row r="10" spans="1:14" s="2" customFormat="1" ht="30" customHeight="1" x14ac:dyDescent="0.2">
      <c r="A10" s="46">
        <f t="shared" ca="1" si="0"/>
        <v>44574</v>
      </c>
      <c r="B10" s="49">
        <v>0.375</v>
      </c>
      <c r="C10" s="21">
        <v>45</v>
      </c>
      <c r="D10" s="49">
        <v>0.77083333333333337</v>
      </c>
      <c r="E10" s="5"/>
      <c r="F10" s="51">
        <f t="shared" si="1"/>
        <v>0.36458333333333337</v>
      </c>
      <c r="G10" s="53">
        <v>0.33333333333333331</v>
      </c>
      <c r="H10" s="53">
        <v>3.1250000000000056E-2</v>
      </c>
      <c r="I10" s="53"/>
      <c r="J10" s="53"/>
      <c r="K10" s="53"/>
      <c r="L10" s="3"/>
    </row>
    <row r="11" spans="1:14" s="2" customFormat="1" ht="30" customHeight="1" x14ac:dyDescent="0.2">
      <c r="A11" s="46">
        <f t="shared" ca="1" si="0"/>
        <v>44575</v>
      </c>
      <c r="B11" s="49">
        <v>0.375</v>
      </c>
      <c r="C11" s="21">
        <v>45</v>
      </c>
      <c r="D11" s="49">
        <v>0.77083333333333337</v>
      </c>
      <c r="E11" s="5"/>
      <c r="F11" s="51">
        <f t="shared" si="1"/>
        <v>0.36458333333333337</v>
      </c>
      <c r="G11" s="53">
        <v>0.33333333333333331</v>
      </c>
      <c r="H11" s="53">
        <v>3.1250000000000056E-2</v>
      </c>
      <c r="I11" s="53"/>
      <c r="J11" s="53"/>
      <c r="K11" s="53"/>
      <c r="L11" s="3"/>
    </row>
    <row r="12" spans="1:14" s="2" customFormat="1" ht="30" customHeight="1" x14ac:dyDescent="0.2">
      <c r="A12" s="46">
        <f t="shared" ca="1" si="0"/>
        <v>44576</v>
      </c>
      <c r="B12" s="49"/>
      <c r="C12" s="21"/>
      <c r="D12" s="49"/>
      <c r="E12" s="5"/>
      <c r="F12" s="51">
        <f t="shared" si="1"/>
        <v>0</v>
      </c>
      <c r="G12" s="53"/>
      <c r="H12" s="53"/>
      <c r="I12" s="53">
        <v>0.33333333333333331</v>
      </c>
      <c r="J12" s="53"/>
      <c r="K12" s="53"/>
      <c r="L12" s="3"/>
    </row>
    <row r="13" spans="1:14" s="2" customFormat="1" ht="30" customHeight="1" x14ac:dyDescent="0.2">
      <c r="A13" s="46">
        <f t="shared" ca="1" si="0"/>
        <v>44577</v>
      </c>
      <c r="B13" s="49"/>
      <c r="C13" s="21"/>
      <c r="D13" s="49"/>
      <c r="E13" s="5"/>
      <c r="F13" s="51">
        <f t="shared" si="1"/>
        <v>0</v>
      </c>
      <c r="G13" s="53"/>
      <c r="H13" s="53"/>
      <c r="I13" s="53"/>
      <c r="J13" s="53"/>
      <c r="K13" s="53"/>
      <c r="L13" s="3"/>
    </row>
    <row r="14" spans="1:14" s="2" customFormat="1" ht="30" customHeight="1" x14ac:dyDescent="0.2">
      <c r="A14" s="47">
        <f t="shared" ca="1" si="0"/>
        <v>44578</v>
      </c>
      <c r="B14" s="50"/>
      <c r="C14" s="23"/>
      <c r="D14" s="50"/>
      <c r="E14" s="5"/>
      <c r="F14" s="51">
        <f t="shared" si="1"/>
        <v>0</v>
      </c>
      <c r="G14" s="54"/>
      <c r="H14" s="54"/>
      <c r="I14" s="54"/>
      <c r="J14" s="54"/>
      <c r="K14" s="54"/>
      <c r="L14" s="3"/>
    </row>
    <row r="15" spans="1:14" ht="30" customHeight="1" x14ac:dyDescent="0.2">
      <c r="A15" s="40"/>
      <c r="B15" s="40"/>
      <c r="C15" s="40"/>
      <c r="D15" s="40"/>
      <c r="F15" s="11" t="s">
        <v>42</v>
      </c>
      <c r="G15" s="55">
        <f>SUM(G8:G14)</f>
        <v>1.3333333333333333</v>
      </c>
      <c r="H15" s="55">
        <f>SUM(H8:H14)</f>
        <v>9.7222222222222376E-2</v>
      </c>
      <c r="I15" s="55">
        <f>SUM(I8:I14)</f>
        <v>0.33333333333333331</v>
      </c>
      <c r="J15" s="55">
        <f>SUM(J8:J14)</f>
        <v>0</v>
      </c>
      <c r="K15" s="55">
        <f>SUM(K8:K14)</f>
        <v>0</v>
      </c>
    </row>
    <row r="16" spans="1:14" ht="15" customHeight="1" x14ac:dyDescent="0.2">
      <c r="A16" s="40"/>
      <c r="B16" s="40"/>
      <c r="C16" s="40"/>
      <c r="D16" s="40"/>
      <c r="E16" s="5"/>
      <c r="F16" s="5"/>
      <c r="G16" s="5"/>
      <c r="H16" s="5"/>
      <c r="I16" s="5"/>
      <c r="J16" s="5"/>
      <c r="K16" s="5"/>
    </row>
    <row r="17" spans="1:13" s="2" customFormat="1" ht="30" customHeight="1" x14ac:dyDescent="0.2">
      <c r="A17" s="7" t="s">
        <v>5</v>
      </c>
      <c r="B17" s="7" t="s">
        <v>8</v>
      </c>
      <c r="C17" s="7" t="s">
        <v>10</v>
      </c>
      <c r="D17" s="7" t="s">
        <v>14</v>
      </c>
      <c r="E17" s="6"/>
      <c r="F17" s="7" t="s">
        <v>36</v>
      </c>
      <c r="G17" s="7" t="s">
        <v>37</v>
      </c>
      <c r="H17" s="7" t="s">
        <v>38</v>
      </c>
      <c r="I17" s="7" t="s">
        <v>39</v>
      </c>
      <c r="J17" s="7" t="s">
        <v>40</v>
      </c>
      <c r="K17" s="7" t="s">
        <v>41</v>
      </c>
      <c r="L17" s="3"/>
      <c r="M17" s="18" t="s">
        <v>29</v>
      </c>
    </row>
    <row r="18" spans="1:13" s="2" customFormat="1" ht="30" customHeight="1" x14ac:dyDescent="0.2">
      <c r="A18" s="45">
        <f ca="1">A14+1</f>
        <v>44579</v>
      </c>
      <c r="B18" s="48"/>
      <c r="C18" s="20"/>
      <c r="D18" s="48"/>
      <c r="E18" s="5"/>
      <c r="F18" s="51">
        <f>MROUND((IF(OR(B18="",D18=""),0,IF(D18&lt;B18,D18+1-B18,D18-B18))-C18/1440),1/1440)</f>
        <v>0</v>
      </c>
      <c r="G18" s="52"/>
      <c r="H18" s="52"/>
      <c r="I18" s="52"/>
      <c r="J18" s="52"/>
      <c r="K18" s="52"/>
      <c r="L18" s="3"/>
    </row>
    <row r="19" spans="1:13" s="2" customFormat="1" ht="30" customHeight="1" x14ac:dyDescent="0.2">
      <c r="A19" s="46">
        <f t="shared" ref="A19:A24" ca="1" si="2">A18+1</f>
        <v>44580</v>
      </c>
      <c r="B19" s="49"/>
      <c r="C19" s="21"/>
      <c r="D19" s="49"/>
      <c r="E19" s="5"/>
      <c r="F19" s="51">
        <f t="shared" ref="F19:F24" si="3">MROUND((IF(OR(B19="",D19=""),0,IF(D19&lt;B19,D19+1-B19,D19-B19))-C19/1440),1/1440)</f>
        <v>0</v>
      </c>
      <c r="G19" s="53"/>
      <c r="H19" s="53"/>
      <c r="I19" s="53"/>
      <c r="J19" s="53"/>
      <c r="K19" s="53"/>
      <c r="L19" s="3"/>
    </row>
    <row r="20" spans="1:13" s="2" customFormat="1" ht="30" customHeight="1" x14ac:dyDescent="0.2">
      <c r="A20" s="46">
        <f t="shared" ca="1" si="2"/>
        <v>44581</v>
      </c>
      <c r="B20" s="49"/>
      <c r="C20" s="21"/>
      <c r="D20" s="49"/>
      <c r="E20" s="5"/>
      <c r="F20" s="51">
        <f t="shared" si="3"/>
        <v>0</v>
      </c>
      <c r="G20" s="53"/>
      <c r="H20" s="53"/>
      <c r="I20" s="53"/>
      <c r="J20" s="53"/>
      <c r="K20" s="53"/>
      <c r="L20" s="3"/>
    </row>
    <row r="21" spans="1:13" s="2" customFormat="1" ht="30" customHeight="1" x14ac:dyDescent="0.2">
      <c r="A21" s="46">
        <f t="shared" ca="1" si="2"/>
        <v>44582</v>
      </c>
      <c r="B21" s="49"/>
      <c r="C21" s="21"/>
      <c r="D21" s="49"/>
      <c r="E21" s="5"/>
      <c r="F21" s="51">
        <f t="shared" si="3"/>
        <v>0</v>
      </c>
      <c r="G21" s="53"/>
      <c r="H21" s="53"/>
      <c r="I21" s="53"/>
      <c r="J21" s="53"/>
      <c r="K21" s="53"/>
      <c r="L21" s="3"/>
    </row>
    <row r="22" spans="1:13" s="2" customFormat="1" ht="30" customHeight="1" x14ac:dyDescent="0.2">
      <c r="A22" s="46">
        <f t="shared" ca="1" si="2"/>
        <v>44583</v>
      </c>
      <c r="B22" s="49"/>
      <c r="C22" s="21"/>
      <c r="D22" s="49"/>
      <c r="E22" s="5"/>
      <c r="F22" s="51">
        <f t="shared" si="3"/>
        <v>0</v>
      </c>
      <c r="G22" s="53"/>
      <c r="H22" s="53"/>
      <c r="I22" s="53"/>
      <c r="J22" s="53"/>
      <c r="K22" s="53"/>
      <c r="L22" s="3"/>
    </row>
    <row r="23" spans="1:13" s="2" customFormat="1" ht="30" customHeight="1" x14ac:dyDescent="0.2">
      <c r="A23" s="46">
        <f t="shared" ca="1" si="2"/>
        <v>44584</v>
      </c>
      <c r="B23" s="49"/>
      <c r="C23" s="21"/>
      <c r="D23" s="49"/>
      <c r="E23" s="5"/>
      <c r="F23" s="51">
        <f t="shared" si="3"/>
        <v>0</v>
      </c>
      <c r="G23" s="53"/>
      <c r="H23" s="53"/>
      <c r="I23" s="53"/>
      <c r="J23" s="53"/>
      <c r="K23" s="53"/>
      <c r="L23" s="3"/>
    </row>
    <row r="24" spans="1:13" s="2" customFormat="1" ht="30" customHeight="1" x14ac:dyDescent="0.2">
      <c r="A24" s="47">
        <f t="shared" ca="1" si="2"/>
        <v>44585</v>
      </c>
      <c r="B24" s="50"/>
      <c r="C24" s="23"/>
      <c r="D24" s="50"/>
      <c r="E24" s="5"/>
      <c r="F24" s="51">
        <f t="shared" si="3"/>
        <v>0</v>
      </c>
      <c r="G24" s="54"/>
      <c r="H24" s="54"/>
      <c r="I24" s="54"/>
      <c r="J24" s="54"/>
      <c r="K24" s="54"/>
      <c r="L24" s="3"/>
    </row>
    <row r="25" spans="1:13" ht="30" customHeight="1" x14ac:dyDescent="0.2">
      <c r="F25" s="11" t="s">
        <v>42</v>
      </c>
      <c r="G25" s="55">
        <f>SUM(G18:G24)</f>
        <v>0</v>
      </c>
      <c r="H25" s="55">
        <f>SUM(H18:H24)</f>
        <v>0</v>
      </c>
      <c r="I25" s="55">
        <f>SUM(I18:I24)</f>
        <v>0</v>
      </c>
      <c r="J25" s="55">
        <f>SUM(J18:J24)</f>
        <v>0</v>
      </c>
      <c r="K25" s="55">
        <f>SUM(K18:K24)</f>
        <v>0</v>
      </c>
    </row>
    <row r="26" spans="1:13" ht="30" customHeight="1" x14ac:dyDescent="0.2">
      <c r="A26"/>
      <c r="B26"/>
      <c r="C26"/>
      <c r="D26"/>
      <c r="E26"/>
      <c r="F26"/>
      <c r="G26"/>
      <c r="H26"/>
      <c r="I26"/>
      <c r="J26"/>
      <c r="K26"/>
    </row>
    <row r="27" spans="1:13" ht="15" customHeight="1" x14ac:dyDescent="0.2">
      <c r="A27"/>
      <c r="B27"/>
      <c r="C27"/>
      <c r="D27"/>
      <c r="E27"/>
      <c r="F27" t="s">
        <v>17</v>
      </c>
      <c r="G27" s="29" t="s">
        <v>21</v>
      </c>
      <c r="H27" s="29" t="s">
        <v>22</v>
      </c>
      <c r="I27" s="29" t="s">
        <v>23</v>
      </c>
      <c r="J27" s="29" t="s">
        <v>24</v>
      </c>
      <c r="K27" s="29" t="s">
        <v>25</v>
      </c>
    </row>
    <row r="28" spans="1:13" s="2" customFormat="1" ht="30" customHeight="1" x14ac:dyDescent="0.2">
      <c r="A28" s="33"/>
      <c r="B28" s="33"/>
      <c r="C28" s="33"/>
      <c r="D28" s="22"/>
      <c r="F28" s="30" t="s">
        <v>18</v>
      </c>
      <c r="G28" s="32">
        <v>15</v>
      </c>
      <c r="H28" s="32">
        <f>1.5*G28</f>
        <v>22.5</v>
      </c>
      <c r="I28" s="32">
        <v>15</v>
      </c>
      <c r="J28" s="32">
        <v>15</v>
      </c>
      <c r="K28" s="32">
        <v>15</v>
      </c>
      <c r="L28" s="3"/>
      <c r="M28" s="18" t="s">
        <v>30</v>
      </c>
    </row>
    <row r="29" spans="1:13" s="2" customFormat="1" ht="30" customHeight="1" x14ac:dyDescent="0.2">
      <c r="A29" s="34" t="s">
        <v>6</v>
      </c>
      <c r="B29" s="34"/>
      <c r="C29" s="34"/>
      <c r="D29" s="24" t="s">
        <v>15</v>
      </c>
      <c r="F29" s="30" t="s">
        <v>19</v>
      </c>
      <c r="G29" s="31">
        <f>ROUND((G25+G15)*24*G28,2)</f>
        <v>480</v>
      </c>
      <c r="H29" s="31">
        <f>ROUND((H25+H15)*24*H28,2)</f>
        <v>52.5</v>
      </c>
      <c r="I29" s="31">
        <f>ROUND((I25+I15)*24*I28,2)</f>
        <v>120</v>
      </c>
      <c r="J29" s="31">
        <f>ROUND((J25+J15)*24*J28,2)</f>
        <v>0</v>
      </c>
      <c r="K29" s="31">
        <f>ROUND((K25+K15)*24*K28,2)</f>
        <v>0</v>
      </c>
      <c r="L29" s="3"/>
    </row>
    <row r="30" spans="1:13" ht="30" customHeight="1" x14ac:dyDescent="0.2">
      <c r="A30" s="33"/>
      <c r="B30" s="33"/>
      <c r="C30" s="33"/>
      <c r="D30" s="22"/>
    </row>
    <row r="31" spans="1:13" ht="30" customHeight="1" x14ac:dyDescent="0.2">
      <c r="A31" s="34" t="s">
        <v>7</v>
      </c>
      <c r="B31" s="34"/>
      <c r="C31" s="34"/>
      <c r="D31" s="24" t="s">
        <v>15</v>
      </c>
      <c r="F31" s="41" t="s">
        <v>20</v>
      </c>
      <c r="G31" s="41"/>
      <c r="H31" s="41"/>
      <c r="I31" s="41"/>
      <c r="J31" s="56">
        <f>SUM(G29:K29)</f>
        <v>652.5</v>
      </c>
      <c r="K31" s="56"/>
    </row>
    <row r="33" spans="8:11" ht="30" customHeight="1" x14ac:dyDescent="0.2">
      <c r="H33"/>
      <c r="I33"/>
      <c r="J33"/>
      <c r="K33"/>
    </row>
  </sheetData>
  <mergeCells count="19">
    <mergeCell ref="F1:K1"/>
    <mergeCell ref="A1:E1"/>
    <mergeCell ref="A2:C2"/>
    <mergeCell ref="A3:C3"/>
    <mergeCell ref="A4:C4"/>
    <mergeCell ref="J31:K31"/>
    <mergeCell ref="A30:C30"/>
    <mergeCell ref="A31:C31"/>
    <mergeCell ref="G4:H4"/>
    <mergeCell ref="G2:K2"/>
    <mergeCell ref="G3:K3"/>
    <mergeCell ref="A28:C28"/>
    <mergeCell ref="A29:C29"/>
    <mergeCell ref="D2:F2"/>
    <mergeCell ref="D3:F3"/>
    <mergeCell ref="D4:F4"/>
    <mergeCell ref="A5:C5"/>
    <mergeCell ref="A15:D16"/>
    <mergeCell ref="F31:I31"/>
  </mergeCells>
  <dataValidations count="29">
    <dataValidation type="time" allowBlank="1" showInputMessage="1" showErrorMessage="1" errorTitle="Nepravilna oblika zapisa časa" error="Čas vnesite v tej obliki zapisa: 12:00" sqref="D8:D14 B8:B14 D18:D24 B18:B24" xr:uid="{00000000-0002-0000-0000-000000000000}">
      <formula1>0</formula1>
      <formula2>0.999988425925926</formula2>
    </dataValidation>
    <dataValidation allowBlank="1" showInputMessage="1" showErrorMessage="1" promptTitle="Vnos časa" prompt="Vnesite ure in minute v obliki zapisa H:MM:SS, na primer 8:30 za 8 ur in 30 minut ali 0:15 za 15 minut._x000a__x000a_[Počistite to sporočilo tako, da iz teh celic odstranite preverjanje veljavnosti podatkov]" sqref="G8:K14" xr:uid="{00000000-0002-0000-0000-000001000000}"/>
    <dataValidation allowBlank="1" showInputMessage="1" showErrorMessage="1" prompt="Ustvarite tedenski časovni list v tem delovnem listu._x000a_Naslov tega delovnega lista je v tej celici._x000a_Vnesite ime podjetja v celico F1." sqref="A1:E1" xr:uid="{209DF43E-35F6-421D-89BA-A32592A98355}"/>
    <dataValidation allowBlank="1" showInputMessage="1" showErrorMessage="1" prompt="Vnesite naslov podjetja 1 v celico A2 in ime zaposlenega v celico G2." sqref="A2:C2" xr:uid="{8533365D-6632-488B-9ABB-0D34FE9FA5F8}"/>
    <dataValidation allowBlank="1" showInputMessage="1" showErrorMessage="1" prompt="Vnesite naslov podjetja 2 v celico A3 in ime vodje v celico G3." sqref="A3:C3" xr:uid="{C394AF93-2218-4547-B7D9-8266437EE70B}"/>
    <dataValidation allowBlank="1" showInputMessage="1" showErrorMessage="1" prompt="Vnesite mesto podjetja, državo in poštno številko v celico A4 in začetni datum tedna za ta časovni list v celico G4." sqref="A4:C4" xr:uid="{CD3E976F-D44F-426D-B003-9E6627088530}"/>
    <dataValidation allowBlank="1" showInputMessage="1" showErrorMessage="1" prompt="Vnesite telefonsko številko podjetja v celico A5._x000a_Naslednje navodilo je v celici A7." sqref="A5:C5" xr:uid="{6AADA1E4-5E54-4100-8860-01B46C67C95A}"/>
    <dataValidation allowBlank="1" showInputMessage="1" showErrorMessage="1" prompt="Dve tabeli za sledenje začetka vašega časa v celicah A7 in F7. Stolpec E je prazen. Stolpec F izračuna skupni čas glede na čas prihoda, odmorov in čas odhoda. Celice od A7 do celice K7 vsebujejo glave tabele." sqref="A7" xr:uid="{2B0F83E1-16A3-40EB-8AD5-C95A59AB06FE}"/>
    <dataValidation allowBlank="1" showInputMessage="1" showErrorMessage="1" prompt="Dan v tednu je v A8, vnesite »Čas prihoda«, »Odmori« in »Čas odhoda« od B8 do D8. Nadaljujte z G8 do K8, če želite vnesti redne ure, nadure, bolniško odsotnost, praznične ure in ure dopusta. Skupno število ur se samodejno izračuna v celici F8." sqref="A8" xr:uid="{8106E904-5983-455C-8B7D-DC4E9470B2B6}"/>
    <dataValidation allowBlank="1" showInputMessage="1" showErrorMessage="1" prompt="Dan v tednu je v A9. Vnesite »Čas prihoda«, »Odmori« in »Čas odhoda« od B9 do D9. Nadaljujte z G9 do K9, če želite vnesti redne ure, nadure, bolniško odsotnost, praznične ure in ure dopusta. Skupno število ur se samodejno izračuna v celici F9." sqref="A9" xr:uid="{2E2EB2F9-B06D-4D72-8860-6190F1B982B9}"/>
    <dataValidation allowBlank="1" showInputMessage="1" showErrorMessage="1" prompt="Dan v tednu je v A10. Vnesite »Čas prihoda«, »Odmori« in »Čas odhoda« od B10 do D10. Nadaljujte z G10 do K10, če želite vnesti redne ure, nadure, bolniško odsotnost, praznične ure in ure dopusta. Skupno število ur se samodejno izračuna v celici F10." sqref="A10" xr:uid="{901F4335-440A-413E-9EA7-24F47C54175C}"/>
    <dataValidation allowBlank="1" showInputMessage="1" showErrorMessage="1" prompt="Dan v tednu je v A11. Vnesite »Čas prihoda«, »Odmori« in »Čas odhoda« od B11 do D11. Nadaljujte z G11 do K11, če želite vnesti redne ure, nadure, bolniško odsotnost, praznične ure in ure dopusta. Skupno število ur se samodejno izračuna v celici F11." sqref="A11" xr:uid="{84C16AF0-4B20-4F9E-96F2-0C54387AC211}"/>
    <dataValidation allowBlank="1" showInputMessage="1" showErrorMessage="1" prompt="Dan v tednu je v A12. Vnesite »Čas prihoda«, »Odmori« in »Čas odhoda« od B12 do D12. Nadaljujte z G12 do K12, če želite vnesti redne ure, nadure, bolniško odsotnost, praznične ure in ure dopusta. Skupno število ur se samodejno izračuna v celici F12." sqref="A12" xr:uid="{EA39524C-7850-4458-AE8D-4397192EACF3}"/>
    <dataValidation allowBlank="1" showInputMessage="1" showErrorMessage="1" prompt="Dan v tednu je v A13. Vnesite »Čas prihoda«, »Odmori« in »Čas odhoda« od B13 do D13. Nadaljujte z G13 do K13, če želite vnesti redne ure, nadure, bolniško odsotnost, praznične ure in ure dopusta. Skupno število ur se samodejno izračuna v celici F13." sqref="A13" xr:uid="{1CC8F4A5-414B-4B79-97E8-1EAD633DF10D}"/>
    <dataValidation allowBlank="1" showInputMessage="1" showErrorMessage="1" prompt="Dan v tednu je v A14. Vnesite »Čas prihoda«, »Odmori« in »Čas odhoda« od B14 do D14. Nadaljujte z F14 do K14, če želite vnesti redne ure, nadure, bolniško odsotnost, praznične ure in ure dopusta. Skupno število ur se samodejno izračuna v celici F14." sqref="A14" xr:uid="{78E5E6A0-838C-4DE7-B44B-1B433EAB59AD}"/>
    <dataValidation allowBlank="1" showInputMessage="1" showErrorMessage="1" prompt="2 tab. za sled. 2. ted. časa se začneta v A17 in F17. Stol. E je prazen. Stol. F v drugi tabeli izrač. skup. čas glede na »Čas prihoda«, »Odmori« in »Čas odhoda«. Cel. od A17 do K17 imajo glave tabele. Skrij. 2. teden za ted. čas. list namesto dvotedenski" sqref="A17" xr:uid="{A59E7A9D-47DA-451E-9272-54A5A4D1B7EC}"/>
    <dataValidation allowBlank="1" showInputMessage="1" showErrorMessage="1" prompt="Dan v tednu je v A18. Vnesite »Čas prihoda«, »Odmori« in »Čas odhoda« od B18 do D18. Nadaljujte z G18 do K18, če želite vnesti redne ure, nadure, bolniško odsotnost, praznične ure in ure dopusta. Skupno število ur se samodejno izračuna v celici F18." sqref="A18" xr:uid="{E2E93BD3-480F-4746-A4FB-4854610BE261}"/>
    <dataValidation allowBlank="1" showInputMessage="1" showErrorMessage="1" prompt="Dan v tednu je v A19. Vnesite »Čas prihoda«, »Odmori« in »Čas odhoda« od B19 do D19. Nadaljujte z G19 do K19, če želite vnesti redne ure, nadure, bolniško odsotnost, praznične ure in ure dopusta. Skupno število ur se samodejno izračuna v celici F19." sqref="A19" xr:uid="{7478044C-48B4-488F-A2C7-46618ED1962E}"/>
    <dataValidation allowBlank="1" showInputMessage="1" showErrorMessage="1" prompt="Dan v tednu je v A20. Vnesite »Čas prihoda«, »Odmori« in »Čas odhoda« od B20 do D20. Nadaljujte z G20 do K20, če želite vnesti redne ure, nadure, bolniško odsotnost, praznične ure in ure dopusta. Skupno število ur se samodejno izračuna v celici F20." sqref="A20" xr:uid="{9F4F8A71-F4E7-40BF-8C94-F0E7ADC400A7}"/>
    <dataValidation allowBlank="1" showInputMessage="1" showErrorMessage="1" prompt="Dan v tednu je v A21. Vnesite »Čas prihoda«, »Odmori« in »Čas odhoda« od B21 do D21. Nadaljujte z G21 do K21, če želite vnesti redne ure, nadure, bolniško odsotnost, praznične ure in ure dopusta. Skupno število ur se samodejno izračuna v celici F21." sqref="A21" xr:uid="{63CA1A46-3015-473D-BF67-79294A76E218}"/>
    <dataValidation allowBlank="1" showInputMessage="1" showErrorMessage="1" prompt="Dan v tednu je v A22. Vnesite »Čas prihoda«, »Odmori« in »Čas odhoda« od B22 do D22. Nadaljujte z G22 do K22, če želite vnesti redne ure, nadure, bolniško odsotnost, praznične ure in ure dopusta. Skupno število ur se samodejno izračuna v celici F22." sqref="A22" xr:uid="{18C70986-46F1-4A33-9652-2377BDB32496}"/>
    <dataValidation allowBlank="1" showInputMessage="1" showErrorMessage="1" prompt="Dan v tednu je v A23. Vnesite »Čas prihoda«, »Odmori« in »Čas odhoda« od B23 do D23. Nadaljujte z G23 do K23, če želite vnesti redne ure, nadure, bolniško odsotnost, praznične ure in ure dopusta. Skupno število ur se samodejno izračuna v celici F23." sqref="A23" xr:uid="{5D8D859E-959F-4559-B9E1-064848ADD7B2}"/>
    <dataValidation allowBlank="1" showInputMessage="1" showErrorMessage="1" prompt="Dan v tednu je v A24. Vnesite »Čas prihoda«, »Odmori« in »Čas odhoda« od B24 do D24. Nadaljujte z G24 do K24, če želite vnesti redne ure, nadure, bolniško odsotnost, praznične ure in ure dopusta. Skupno število ur se samodejno izračuna v celici F24." sqref="A24" xr:uid="{088CF8DE-4667-44B9-871A-D9023D7E84F8}"/>
    <dataValidation allowBlank="1" showInputMessage="1" showErrorMessage="1" prompt="Tedensko skupno število ur rednega dela, nadur, bolniške odsotnosti, praznikov in dopustov se samodejno izračuna v celicah od G25 do K25._x000a_Nadaljujte do A27 za naslednja navodila._x000a_" sqref="A25" xr:uid="{35073376-6CF4-489A-9D9A-2800AA777C42}"/>
    <dataValidation allowBlank="1" showInputMessage="1" showErrorMessage="1" prompt="Oznake »Redno«, »Nadure«, »Bolezen«, »Prazniki« in »Dopust« so v celicah od G27 do K27. Vnesite urne postavke za te naslove v celice od G28 do K28." sqref="A27" xr:uid="{C8901482-2C0C-4C84-8CB0-F7430774459E}"/>
    <dataValidation allowBlank="1" showInputMessage="1" showErrorMessage="1" prompt="Vnesite podpis zaposlenega v A28, čemur sledi datum v polju D28._x000a_Vnesite urno postavko v celice od G28 do K28._x000a_Izbrišite vrstice s postavko in plačilom, če jih ne potrebujete." sqref="A28:C28" xr:uid="{65C92C51-5D87-436A-8E2D-A659C225E0BB}"/>
    <dataValidation allowBlank="1" showInputMessage="1" showErrorMessage="1" prompt="Oznaka s podpisom zaposlenega je v A29, oznaka z datumom pa je v D29. _x000a_Skupno plačilo je samodejno izračunano za »Redno«, »Nadure«, »Bolniška odsotnost«, »Prazniki« in »Dopust« v celicah od G29 do K29._x000a_Grand Skupno plačilo je v J31." sqref="A29:C29" xr:uid="{3525AD42-C283-4F61-8893-FFD810D39801}"/>
    <dataValidation allowBlank="1" showInputMessage="1" showErrorMessage="1" prompt="Vnesite podpis vodje v A30, čemur sledi datum v D30." sqref="A30:C30" xr:uid="{B928BA84-BA99-439C-B3AB-C9AE2575F06B}"/>
    <dataValidation allowBlank="1" showInputMessage="1" showErrorMessage="1" prompt="Oznaka s podpisom vodje je v A31, oznaka datuma pa je v D31._x000a_Grand Skupno plačilo je v J31._x000a_" sqref="A31:C31" xr:uid="{A223803B-8AA3-4759-8FBA-E431F242C98E}"/>
  </dataValidations>
  <hyperlinks>
    <hyperlink ref="M3" r:id="rId1" xr:uid="{00000000-0004-0000-0000-000000000000}"/>
    <hyperlink ref="M2" r:id="rId2" xr:uid="{00000000-0004-0000-0000-000001000000}"/>
  </hyperlinks>
  <printOptions horizontalCentered="1"/>
  <pageMargins left="0.7" right="0.7" top="0.75" bottom="0.75" header="0.3" footer="0.3"/>
  <pageSetup paperSize="9" scale="72" fitToHeight="0" orientation="portrait" r:id="rId3"/>
  <headerFooter differentFirst="1" alignWithMargins="0">
    <oddFooter>Page &amp;P of &amp;N</oddFooter>
  </headerFooter>
  <ignoredErrors>
    <ignoredError sqref="G28:K28 A8 A1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B8"/>
  <sheetViews>
    <sheetView showGridLines="0" workbookViewId="0"/>
  </sheetViews>
  <sheetFormatPr defaultColWidth="9.140625" defaultRowHeight="12.75" x14ac:dyDescent="0.2"/>
  <cols>
    <col min="1" max="1" width="78.7109375" style="13" customWidth="1"/>
    <col min="2" max="16384" width="9.140625" style="4"/>
  </cols>
  <sheetData>
    <row r="1" spans="1:2" ht="46.5" customHeight="1" x14ac:dyDescent="0.2"/>
    <row r="2" spans="1:2" s="15" customFormat="1" ht="15.75" x14ac:dyDescent="0.2">
      <c r="A2" s="19" t="s">
        <v>26</v>
      </c>
      <c r="B2" s="19"/>
    </row>
    <row r="3" spans="1:2" s="27" customFormat="1" ht="27" customHeight="1" x14ac:dyDescent="0.2">
      <c r="A3" s="26" t="s">
        <v>27</v>
      </c>
      <c r="B3" s="26"/>
    </row>
    <row r="4" spans="1:2" s="27" customFormat="1" ht="26.25" customHeight="1" x14ac:dyDescent="0.4">
      <c r="A4" s="25" t="s">
        <v>31</v>
      </c>
      <c r="B4" s="26"/>
    </row>
    <row r="5" spans="1:2" s="27" customFormat="1" ht="225" x14ac:dyDescent="0.2">
      <c r="A5" s="28" t="s">
        <v>32</v>
      </c>
      <c r="B5" s="26"/>
    </row>
    <row r="6" spans="1:2" s="14" customFormat="1" ht="26.25" customHeight="1" x14ac:dyDescent="0.4">
      <c r="A6" s="25" t="s">
        <v>33</v>
      </c>
    </row>
    <row r="7" spans="1:2" ht="90.75" customHeight="1" x14ac:dyDescent="0.2">
      <c r="A7" s="12" t="s">
        <v>34</v>
      </c>
    </row>
    <row r="8" spans="1:2" ht="90" x14ac:dyDescent="0.2">
      <c r="A8" s="12" t="s">
        <v>35</v>
      </c>
    </row>
  </sheetData>
  <hyperlinks>
    <hyperlink ref="A3" r:id="rId1" xr:uid="{00000000-0004-0000-0100-000000000000}"/>
    <hyperlink ref="A2" r:id="rId2" xr:uid="{00000000-0004-0000-0100-000001000000}"/>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F32AB7-6B53-4632-B30C-037E4F0B2D1B}">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F8B6812A-6F1E-458F-8CFB-6F6375419A01}">
  <ds:schemaRefs>
    <ds:schemaRef ds:uri="http://schemas.microsoft.com/sharepoint/v3/contenttype/forms"/>
  </ds:schemaRefs>
</ds:datastoreItem>
</file>

<file path=customXml/itemProps3.xml><?xml version="1.0" encoding="utf-8"?>
<ds:datastoreItem xmlns:ds="http://schemas.openxmlformats.org/officeDocument/2006/customXml" ds:itemID="{3EFB1862-CE1A-4205-97D2-E48EF82FC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Delovni listi</vt:lpstr>
      </vt:variant>
      <vt:variant>
        <vt:i4>2</vt:i4>
      </vt:variant>
      <vt:variant>
        <vt:lpstr>Imenovani obsegi</vt:lpstr>
      </vt:variant>
      <vt:variant>
        <vt:i4>2</vt:i4>
      </vt:variant>
    </vt:vector>
  </HeadingPairs>
  <TitlesOfParts>
    <vt:vector size="4" baseType="lpstr">
      <vt:lpstr>ČasovniList</vt:lpstr>
      <vt:lpstr>Več informacij</vt:lpstr>
      <vt:lpstr>ČasovniList!Področje_tiskanja</vt:lpstr>
      <vt:lpstr>Začetek_tedna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2018-05-23T01:09:31Z</dcterms:created>
  <dcterms:modified xsi:type="dcterms:W3CDTF">2022-01-11T07:43:52Z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