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61.xml" ContentType="application/vnd.openxmlformats-officedocument.spreadsheetml.table+xml"/>
  <Override PartName="/xl/drawings/drawing21.xml" ContentType="application/vnd.openxmlformats-officedocument.drawing+xml"/>
  <Override PartName="/xl/tables/table92.xml" ContentType="application/vnd.openxmlformats-officedocument.spreadsheetml.table+xml"/>
  <Override PartName="/xl/tables/table83.xml" ContentType="application/vnd.openxmlformats-officedocument.spreadsheetml.table+xml"/>
  <Override PartName="/xl/tables/table74.xml" ContentType="application/vnd.openxmlformats-officedocument.spreadsheetml.table+xml"/>
  <Override PartName="/xl/worksheets/sheet12.xml" ContentType="application/vnd.openxmlformats-officedocument.spreadsheetml.worksheet+xml"/>
  <Override PartName="/xl/tables/table15.xml" ContentType="application/vnd.openxmlformats-officedocument.spreadsheetml.table+xml"/>
  <Override PartName="/xl/tables/table56.xml" ContentType="application/vnd.openxmlformats-officedocument.spreadsheetml.table+xml"/>
  <Override PartName="/xl/drawings/drawing12.xml" ContentType="application/vnd.openxmlformats-officedocument.drawing+xml"/>
  <Override PartName="/xl/tables/table47.xml" ContentType="application/vnd.openxmlformats-officedocument.spreadsheetml.table+xml"/>
  <Override PartName="/xl/tables/table3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09"/>
  <workbookPr filterPrivacy="1"/>
  <xr:revisionPtr revIDLastSave="0" documentId="13_ncr:1_{05C4DCE8-D772-4F67-B846-8E4E7A17C102}" xr6:coauthVersionLast="47" xr6:coauthVersionMax="47" xr10:uidLastSave="{00000000-0000-0000-0000-000000000000}"/>
  <bookViews>
    <workbookView xWindow="-120" yWindow="-120" windowWidth="29040" windowHeight="15840" xr2:uid="{00000000-000D-0000-FFFF-FFFF00000000}"/>
  </bookViews>
  <sheets>
    <sheet name="Informacije in razpored" sheetId="4" r:id="rId1"/>
    <sheet name="Sledenje programu"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4" l="1"/>
  <c r="B11" i="2" l="1"/>
  <c r="B14" i="2"/>
  <c r="B13" i="2"/>
  <c r="C17" i="4"/>
  <c r="C3" i="2" l="1"/>
  <c r="D11" i="2"/>
  <c r="F11" i="2"/>
  <c r="H11" i="2"/>
  <c r="J11" i="2"/>
  <c r="L11" i="2"/>
  <c r="N11" i="2"/>
  <c r="P11" i="2"/>
  <c r="R11" i="2"/>
  <c r="T11" i="2"/>
  <c r="V11" i="2"/>
  <c r="X11" i="2"/>
  <c r="Z11" i="2"/>
  <c r="D12" i="2"/>
  <c r="F12" i="2"/>
  <c r="H12" i="2"/>
  <c r="J12" i="2"/>
  <c r="L12" i="2"/>
  <c r="N12" i="2"/>
  <c r="P12" i="2"/>
  <c r="R12" i="2"/>
  <c r="T12" i="2"/>
  <c r="V12" i="2"/>
  <c r="X12" i="2"/>
  <c r="Z12" i="2"/>
  <c r="D13" i="2"/>
  <c r="F13" i="2"/>
  <c r="H13" i="2"/>
  <c r="J13" i="2"/>
  <c r="L13" i="2"/>
  <c r="N13" i="2"/>
  <c r="P13" i="2"/>
  <c r="R13" i="2"/>
  <c r="T13" i="2"/>
  <c r="V13" i="2"/>
  <c r="X13" i="2"/>
  <c r="Z13" i="2"/>
  <c r="D14" i="2"/>
  <c r="F14" i="2"/>
  <c r="H14" i="2"/>
  <c r="J14" i="2"/>
  <c r="L14" i="2"/>
  <c r="N14" i="2"/>
  <c r="P14" i="2"/>
  <c r="R14" i="2"/>
  <c r="T14" i="2"/>
  <c r="V14" i="2"/>
  <c r="X14" i="2"/>
  <c r="Z14" i="2"/>
  <c r="B12" i="2"/>
  <c r="B32" i="2"/>
  <c r="B31" i="2"/>
  <c r="B30" i="2"/>
  <c r="B29" i="2"/>
  <c r="B26" i="2"/>
  <c r="B25" i="2"/>
  <c r="B24" i="2"/>
  <c r="B23" i="2"/>
  <c r="B20" i="2"/>
  <c r="B19" i="2"/>
  <c r="B18" i="2"/>
  <c r="B17" i="2"/>
  <c r="Z32" i="2"/>
  <c r="Z31" i="2"/>
  <c r="Z30" i="2"/>
  <c r="Z29" i="2"/>
  <c r="V32" i="2"/>
  <c r="V31" i="2"/>
  <c r="V30" i="2"/>
  <c r="V29" i="2"/>
  <c r="R32" i="2"/>
  <c r="R31" i="2"/>
  <c r="R30" i="2"/>
  <c r="R29" i="2"/>
  <c r="N32" i="2"/>
  <c r="N31" i="2"/>
  <c r="N30" i="2"/>
  <c r="N29" i="2"/>
  <c r="J32" i="2"/>
  <c r="J31" i="2"/>
  <c r="J30" i="2"/>
  <c r="J29" i="2"/>
  <c r="X32" i="2"/>
  <c r="X31" i="2"/>
  <c r="X30" i="2"/>
  <c r="X29" i="2"/>
  <c r="T32" i="2"/>
  <c r="T31" i="2"/>
  <c r="T30" i="2"/>
  <c r="T29" i="2"/>
  <c r="P32" i="2"/>
  <c r="P31" i="2"/>
  <c r="P30" i="2"/>
  <c r="P29" i="2"/>
  <c r="L32" i="2"/>
  <c r="L31" i="2"/>
  <c r="L30" i="2"/>
  <c r="L29" i="2"/>
  <c r="H32" i="2"/>
  <c r="H31" i="2"/>
  <c r="H30" i="2"/>
  <c r="H29" i="2"/>
  <c r="Z26" i="2"/>
  <c r="Z25" i="2"/>
  <c r="Z24" i="2"/>
  <c r="Z23" i="2"/>
  <c r="V26" i="2"/>
  <c r="V25" i="2"/>
  <c r="V24" i="2"/>
  <c r="V23" i="2"/>
  <c r="R26" i="2"/>
  <c r="R25" i="2"/>
  <c r="R24" i="2"/>
  <c r="R23" i="2"/>
  <c r="N26" i="2"/>
  <c r="N25" i="2"/>
  <c r="N24" i="2"/>
  <c r="N23" i="2"/>
  <c r="J26" i="2"/>
  <c r="J25" i="2"/>
  <c r="J24" i="2"/>
  <c r="J23" i="2"/>
  <c r="X26" i="2"/>
  <c r="X25" i="2"/>
  <c r="X24" i="2"/>
  <c r="X23" i="2"/>
  <c r="T26" i="2"/>
  <c r="T25" i="2"/>
  <c r="T24" i="2"/>
  <c r="T23" i="2"/>
  <c r="P26" i="2"/>
  <c r="P25" i="2"/>
  <c r="P24" i="2"/>
  <c r="P23" i="2"/>
  <c r="L26" i="2"/>
  <c r="L25" i="2"/>
  <c r="L24" i="2"/>
  <c r="L23" i="2"/>
  <c r="H26" i="2"/>
  <c r="H25" i="2"/>
  <c r="H24" i="2"/>
  <c r="H23" i="2"/>
  <c r="Z20" i="2"/>
  <c r="Z19" i="2"/>
  <c r="Z18" i="2"/>
  <c r="Z17" i="2"/>
  <c r="V20" i="2"/>
  <c r="V19" i="2"/>
  <c r="V18" i="2"/>
  <c r="V17" i="2"/>
  <c r="R20" i="2"/>
  <c r="R19" i="2"/>
  <c r="R18" i="2"/>
  <c r="R17" i="2"/>
  <c r="N20" i="2"/>
  <c r="N19" i="2"/>
  <c r="N18" i="2"/>
  <c r="N17" i="2"/>
  <c r="J20" i="2"/>
  <c r="J19" i="2"/>
  <c r="J18" i="2"/>
  <c r="J17" i="2"/>
  <c r="X20" i="2"/>
  <c r="X19" i="2"/>
  <c r="X18" i="2"/>
  <c r="X17" i="2"/>
  <c r="T20" i="2"/>
  <c r="T19" i="2"/>
  <c r="T18" i="2"/>
  <c r="T17" i="2"/>
  <c r="P20" i="2"/>
  <c r="P19" i="2"/>
  <c r="P18" i="2"/>
  <c r="P17" i="2"/>
  <c r="L20" i="2"/>
  <c r="L19" i="2"/>
  <c r="L18" i="2"/>
  <c r="L17" i="2"/>
  <c r="H20" i="2"/>
  <c r="H19" i="2"/>
  <c r="H18" i="2"/>
  <c r="H17" i="2"/>
  <c r="S8" i="2" l="1"/>
  <c r="C8" i="2"/>
  <c r="F3" i="2"/>
  <c r="K8" i="2"/>
  <c r="W8" i="2"/>
  <c r="G8" i="2"/>
  <c r="O8" i="2"/>
  <c r="F32" i="2"/>
  <c r="F31" i="2"/>
  <c r="F30" i="2"/>
  <c r="F29" i="2"/>
  <c r="F26" i="2"/>
  <c r="F25" i="2"/>
  <c r="F24" i="2"/>
  <c r="F23" i="2"/>
  <c r="F20" i="2"/>
  <c r="F19" i="2"/>
  <c r="F18" i="2"/>
  <c r="F17" i="2"/>
  <c r="D32" i="2"/>
  <c r="D31" i="2"/>
  <c r="D30" i="2"/>
  <c r="D29" i="2"/>
  <c r="D26" i="2"/>
  <c r="D25" i="2"/>
  <c r="D24" i="2"/>
  <c r="D23" i="2"/>
  <c r="D20" i="2"/>
  <c r="D19" i="2"/>
  <c r="D18" i="2"/>
  <c r="D17" i="2"/>
</calcChain>
</file>

<file path=xl/sharedStrings.xml><?xml version="1.0" encoding="utf-8"?>
<sst xmlns="http://schemas.openxmlformats.org/spreadsheetml/2006/main" count="182" uniqueCount="78">
  <si>
    <t>Program vadbe</t>
  </si>
  <si>
    <t>Ime stranke</t>
  </si>
  <si>
    <t>Ime inštruktorja/trenerja</t>
  </si>
  <si>
    <t>Informacije o stranki</t>
  </si>
  <si>
    <t>Starost</t>
  </si>
  <si>
    <t>Spol</t>
  </si>
  <si>
    <t>Višina (m)</t>
  </si>
  <si>
    <t>Višina (cm)</t>
  </si>
  <si>
    <t>Teža (kg)</t>
  </si>
  <si>
    <t>Prsni koš (cm)</t>
  </si>
  <si>
    <t>Pas (cm)</t>
  </si>
  <si>
    <t>Telesna maščoba</t>
  </si>
  <si>
    <t>Ciljna telesna maščoba</t>
  </si>
  <si>
    <t>ITM</t>
  </si>
  <si>
    <t>Ciljni ITM</t>
  </si>
  <si>
    <t>Predlogi</t>
  </si>
  <si>
    <t xml:space="preserve"> </t>
  </si>
  <si>
    <t xml:space="preserve">Ogrevanje </t>
  </si>
  <si>
    <t>Vaje</t>
  </si>
  <si>
    <t>Vaje 1</t>
  </si>
  <si>
    <t>Vaje 2</t>
  </si>
  <si>
    <t>Vaje 3</t>
  </si>
  <si>
    <t>Vaje 4</t>
  </si>
  <si>
    <t>Moč</t>
  </si>
  <si>
    <t>Kardio</t>
  </si>
  <si>
    <t>Ohlajanje</t>
  </si>
  <si>
    <t>Ponovitve</t>
  </si>
  <si>
    <t>Obremenitev (kg)</t>
  </si>
  <si>
    <t>Obremenitev</t>
  </si>
  <si>
    <t>Začetni datum programa</t>
  </si>
  <si>
    <t>Tedni</t>
  </si>
  <si>
    <t>Pogostost</t>
  </si>
  <si>
    <t>Začetek</t>
  </si>
  <si>
    <t>Spremljanje programa</t>
  </si>
  <si>
    <t>Teden št. 1</t>
  </si>
  <si>
    <t>Dan</t>
  </si>
  <si>
    <t>Datumi</t>
  </si>
  <si>
    <t>Ogrevanje</t>
  </si>
  <si>
    <t>Navodila: Podvojite ta list da lahko vnesete število tednov v skladu z načrtovanim programom</t>
  </si>
  <si>
    <t>Legende</t>
  </si>
  <si>
    <t>Vnesite dejanske podatke za predlagane vaje in poiščite razliko/odstopanje pri ponovitvah in parametrih teže, da boste lahko načrtovali program za naslednji teden.</t>
  </si>
  <si>
    <t>Dan 1</t>
  </si>
  <si>
    <t xml:space="preserve">Predlagane ponovite  </t>
  </si>
  <si>
    <t>Razl.</t>
  </si>
  <si>
    <t>do</t>
  </si>
  <si>
    <t xml:space="preserve">Razl. </t>
  </si>
  <si>
    <t>Dan 2</t>
  </si>
  <si>
    <t xml:space="preserve">Ponovitve </t>
  </si>
  <si>
    <t xml:space="preserve">Razl.  </t>
  </si>
  <si>
    <t xml:space="preserve">Obremenitev  </t>
  </si>
  <si>
    <t xml:space="preserve">Obremenitev </t>
  </si>
  <si>
    <t xml:space="preserve">Obremenitev    </t>
  </si>
  <si>
    <t>Predlagana teža</t>
  </si>
  <si>
    <t xml:space="preserve">Razl.   </t>
  </si>
  <si>
    <t>Dan 3</t>
  </si>
  <si>
    <t xml:space="preserve">Ponovitve  </t>
  </si>
  <si>
    <t xml:space="preserve">Razl.    </t>
  </si>
  <si>
    <t xml:space="preserve">Obremenitev     </t>
  </si>
  <si>
    <t xml:space="preserve">Razl.     </t>
  </si>
  <si>
    <t>Dan 4</t>
  </si>
  <si>
    <t xml:space="preserve">Ponovitve     </t>
  </si>
  <si>
    <t xml:space="preserve">Ponovitve   </t>
  </si>
  <si>
    <t>Razlika med predlagano in dejansko vrednostjo</t>
  </si>
  <si>
    <t xml:space="preserve">Razl.      </t>
  </si>
  <si>
    <t xml:space="preserve">Obremenitev      </t>
  </si>
  <si>
    <t xml:space="preserve">Obremenitev   </t>
  </si>
  <si>
    <t xml:space="preserve">Razl.       </t>
  </si>
  <si>
    <t xml:space="preserve">Razl.        </t>
  </si>
  <si>
    <t>Dan 5</t>
  </si>
  <si>
    <t xml:space="preserve">Ponovitve      </t>
  </si>
  <si>
    <t xml:space="preserve">Ponovitve    </t>
  </si>
  <si>
    <t xml:space="preserve">Razl.         </t>
  </si>
  <si>
    <t xml:space="preserve">Obremenitev       </t>
  </si>
  <si>
    <t xml:space="preserve">Razl.           </t>
  </si>
  <si>
    <t>Dan 6</t>
  </si>
  <si>
    <t xml:space="preserve">Razl.          </t>
  </si>
  <si>
    <t xml:space="preserve">Obremenitev        </t>
  </si>
  <si>
    <t xml:space="preserve"> Razl.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</si>
</sst>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7" formatCode="d\.\ m\.\ yy;@"/>
    <numFmt numFmtId="169" formatCode="[$-424]d/\ mmmm\ yyyy;@"/>
    <numFmt numFmtId="170" formatCode="0.00_ ;\-0.00\ "/>
  </numFmts>
  <fonts count="41"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color theme="4" tint="-0.499984740745262"/>
      <name val="Arial"/>
      <family val="2"/>
      <scheme val="minor"/>
    </font>
    <font>
      <sz val="9"/>
      <color theme="4" tint="-0.499984740745262"/>
      <name val="Arial"/>
      <family val="2"/>
      <scheme val="minor"/>
    </font>
    <font>
      <b/>
      <sz val="9"/>
      <color theme="5" tint="-0.499984740745262"/>
      <name val="Arial"/>
      <family val="2"/>
      <scheme val="minor"/>
    </font>
    <font>
      <sz val="9"/>
      <color theme="5" tint="-0.499984740745262"/>
      <name val="Arial"/>
      <family val="2"/>
      <scheme val="minor"/>
    </font>
    <font>
      <sz val="9"/>
      <color theme="6" tint="-0.499984740745262"/>
      <name val="Arial"/>
      <family val="2"/>
      <scheme val="minor"/>
    </font>
    <font>
      <b/>
      <sz val="9"/>
      <color theme="9" tint="-0.499984740745262"/>
      <name val="Arial"/>
      <family val="2"/>
      <scheme val="minor"/>
    </font>
    <font>
      <sz val="9"/>
      <color theme="9" tint="-0.499984740745262"/>
      <name val="Arial"/>
      <family val="2"/>
      <scheme val="minor"/>
    </font>
    <font>
      <b/>
      <sz val="8"/>
      <color theme="4" tint="-0.499984740745262"/>
      <name val="Arial"/>
      <family val="2"/>
      <scheme val="minor"/>
    </font>
    <font>
      <b/>
      <sz val="8"/>
      <color theme="5" tint="-0.499984740745262"/>
      <name val="Arial"/>
      <family val="2"/>
      <scheme val="minor"/>
    </font>
    <font>
      <b/>
      <sz val="8"/>
      <color theme="6" tint="-0.499984740745262"/>
      <name val="Arial"/>
      <family val="2"/>
      <scheme val="minor"/>
    </font>
    <font>
      <b/>
      <sz val="8"/>
      <color theme="9" tint="-0.499984740745262"/>
      <name val="Arial"/>
      <family val="2"/>
      <scheme val="minor"/>
    </font>
    <font>
      <b/>
      <sz val="9"/>
      <color theme="7" tint="-0.499984740745262"/>
      <name val="Arial"/>
      <family val="2"/>
      <scheme val="minor"/>
    </font>
    <font>
      <sz val="9"/>
      <color theme="7" tint="-0.499984740745262"/>
      <name val="Arial"/>
      <family val="2"/>
      <scheme val="minor"/>
    </font>
    <font>
      <b/>
      <sz val="11"/>
      <color theme="1"/>
      <name val="Arial"/>
      <family val="2"/>
      <scheme val="minor"/>
    </font>
    <font>
      <b/>
      <sz val="14"/>
      <color theme="4" tint="-0.499984740745262"/>
      <name val="Arial"/>
      <family val="2"/>
      <scheme val="minor"/>
    </font>
    <font>
      <b/>
      <sz val="36"/>
      <color theme="0"/>
      <name val="Arial"/>
      <family val="2"/>
      <scheme val="minor"/>
    </font>
    <font>
      <b/>
      <sz val="36"/>
      <color theme="0"/>
      <name val="Arial"/>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49">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24994659260841701"/>
        <bgColor indexed="64"/>
      </patternFill>
    </fill>
    <fill>
      <patternFill patternType="solid">
        <fgColor theme="6" tint="-0.24994659260841701"/>
        <bgColor auto="1"/>
      </patternFill>
    </fill>
    <fill>
      <patternFill patternType="solid">
        <fgColor theme="7" tint="-0.24994659260841701"/>
        <bgColor indexed="64"/>
      </patternFill>
    </fill>
    <fill>
      <patternFill patternType="solid">
        <fgColor theme="5" tint="-0.24994659260841701"/>
        <bgColor indexed="64"/>
      </patternFill>
    </fill>
    <fill>
      <patternFill patternType="solid">
        <fgColor theme="5" tint="-0.24994659260841701"/>
        <bgColor theme="4"/>
      </patternFill>
    </fill>
    <fill>
      <patternFill patternType="solid">
        <fgColor theme="9" tint="-0.24994659260841701"/>
        <bgColor indexed="64"/>
      </patternFill>
    </fill>
    <fill>
      <patternFill patternType="solid">
        <fgColor theme="4" tint="0.599963377788628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top style="thick">
        <color theme="4" tint="-0.499984740745262"/>
      </top>
      <bottom/>
      <diagonal/>
    </border>
    <border>
      <left/>
      <right/>
      <top style="thick">
        <color theme="7" tint="-0.499984740745262"/>
      </top>
      <bottom/>
      <diagonal/>
    </border>
    <border>
      <left/>
      <right/>
      <top style="thick">
        <color theme="5" tint="-0.499984740745262"/>
      </top>
      <bottom/>
      <diagonal/>
    </border>
    <border>
      <left/>
      <right/>
      <top style="thick">
        <color theme="6" tint="-0.499984740745262"/>
      </top>
      <bottom/>
      <diagonal/>
    </border>
    <border>
      <left/>
      <right/>
      <top style="thick">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6" fillId="3" borderId="1" applyNumberFormat="0">
      <alignment horizontal="center" vertical="center"/>
    </xf>
    <xf numFmtId="0" fontId="3" fillId="4" borderId="0" applyNumberFormat="0" applyAlignment="0" applyProtection="0">
      <alignment horizontal="right" vertical="center"/>
    </xf>
    <xf numFmtId="0" fontId="4" fillId="2" borderId="3" applyNumberFormat="0" applyBorder="0" applyProtection="0">
      <alignment horizontal="left" vertical="center"/>
    </xf>
    <xf numFmtId="0" fontId="7" fillId="5" borderId="0" applyNumberFormat="0" applyProtection="0">
      <alignment horizontal="left" vertical="center" indent="1"/>
    </xf>
    <xf numFmtId="0" fontId="1" fillId="4" borderId="0" applyFont="0" applyBorder="0" applyAlignment="0">
      <alignment horizontal="center" vertical="center"/>
    </xf>
    <xf numFmtId="165" fontId="25" fillId="0" borderId="0" applyFont="0" applyFill="0" applyBorder="0" applyAlignment="0" applyProtection="0"/>
    <xf numFmtId="164"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0" applyNumberFormat="0" applyFill="0" applyBorder="0" applyAlignment="0" applyProtection="0"/>
    <xf numFmtId="0" fontId="30" fillId="19" borderId="0" applyNumberFormat="0" applyBorder="0" applyAlignment="0" applyProtection="0"/>
    <xf numFmtId="0" fontId="31" fillId="20" borderId="0" applyNumberFormat="0" applyBorder="0" applyAlignment="0" applyProtection="0"/>
    <xf numFmtId="0" fontId="32" fillId="21" borderId="0" applyNumberFormat="0" applyBorder="0" applyAlignment="0" applyProtection="0"/>
    <xf numFmtId="0" fontId="33" fillId="22" borderId="13" applyNumberFormat="0" applyAlignment="0" applyProtection="0"/>
    <xf numFmtId="0" fontId="34" fillId="23" borderId="14" applyNumberFormat="0" applyAlignment="0" applyProtection="0"/>
    <xf numFmtId="0" fontId="35" fillId="23" borderId="13" applyNumberFormat="0" applyAlignment="0" applyProtection="0"/>
    <xf numFmtId="0" fontId="36" fillId="0" borderId="15" applyNumberFormat="0" applyFill="0" applyAlignment="0" applyProtection="0"/>
    <xf numFmtId="0" fontId="37" fillId="24" borderId="16" applyNumberFormat="0" applyAlignment="0" applyProtection="0"/>
    <xf numFmtId="0" fontId="38" fillId="0" borderId="0" applyNumberFormat="0" applyFill="0" applyBorder="0" applyAlignment="0" applyProtection="0"/>
    <xf numFmtId="0" fontId="25" fillId="25" borderId="17" applyNumberFormat="0" applyFont="0" applyAlignment="0" applyProtection="0"/>
    <xf numFmtId="0" fontId="39" fillId="0" borderId="0" applyNumberFormat="0" applyFill="0" applyBorder="0" applyAlignment="0" applyProtection="0"/>
    <xf numFmtId="0" fontId="21" fillId="0" borderId="18" applyNumberFormat="0" applyFill="0" applyAlignment="0" applyProtection="0"/>
    <xf numFmtId="0" fontId="40" fillId="26" borderId="0" applyNumberFormat="0" applyBorder="0" applyAlignment="0" applyProtection="0"/>
    <xf numFmtId="0" fontId="25" fillId="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40"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40"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40"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0"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0"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6" fillId="3" borderId="1" applyNumberFormat="0">
      <alignment horizontal="center" vertical="center"/>
    </xf>
    <xf numFmtId="0" fontId="3" fillId="4" borderId="0" applyNumberFormat="0" applyAlignment="0" applyProtection="0">
      <alignment horizontal="right" vertical="center"/>
    </xf>
    <xf numFmtId="0" fontId="1" fillId="4" borderId="0" applyFont="0" applyBorder="0" applyAlignment="0">
      <alignment horizontal="center" vertical="center"/>
    </xf>
  </cellStyleXfs>
  <cellXfs count="99">
    <xf numFmtId="0" fontId="0" fillId="0" borderId="0" xfId="0"/>
    <xf numFmtId="0" fontId="3" fillId="0" borderId="0" xfId="0" applyFont="1"/>
    <xf numFmtId="2" fontId="2" fillId="0" borderId="0" xfId="0" applyNumberFormat="1" applyFont="1" applyAlignment="1">
      <alignment horizontal="right" vertical="center"/>
    </xf>
    <xf numFmtId="2" fontId="2" fillId="0" borderId="0" xfId="0" applyNumberFormat="1" applyFont="1" applyAlignment="1">
      <alignment horizontal="center" vertical="center"/>
    </xf>
    <xf numFmtId="0" fontId="2" fillId="0" borderId="0" xfId="0" applyFont="1"/>
    <xf numFmtId="0" fontId="2" fillId="0" borderId="0" xfId="0" applyFont="1" applyAlignment="1">
      <alignment vertical="center"/>
    </xf>
    <xf numFmtId="0" fontId="21" fillId="0" borderId="0" xfId="0" applyFont="1" applyAlignment="1">
      <alignment horizontal="left" indent="1"/>
    </xf>
    <xf numFmtId="0" fontId="5" fillId="0" borderId="0" xfId="0" applyFont="1" applyAlignment="1">
      <alignment horizontal="left" vertical="center" indent="1"/>
    </xf>
    <xf numFmtId="0" fontId="8" fillId="7" borderId="0" xfId="4" applyFont="1" applyFill="1">
      <alignment horizontal="left" vertical="center" indent="1"/>
    </xf>
    <xf numFmtId="2" fontId="8" fillId="7" borderId="0" xfId="4" applyNumberFormat="1" applyFont="1" applyFill="1">
      <alignment horizontal="left" vertical="center" indent="1"/>
    </xf>
    <xf numFmtId="0" fontId="3" fillId="0" borderId="0" xfId="0" applyFont="1" applyAlignment="1">
      <alignment horizontal="center" vertical="center"/>
    </xf>
    <xf numFmtId="0" fontId="0" fillId="0" borderId="0" xfId="0" applyAlignment="1">
      <alignment horizontal="center" vertical="center"/>
    </xf>
    <xf numFmtId="0" fontId="7" fillId="0" borderId="0" xfId="2" applyNumberFormat="1" applyFont="1" applyFill="1" applyAlignment="1">
      <alignment horizontal="left" vertical="center" indent="1"/>
    </xf>
    <xf numFmtId="1" fontId="7" fillId="0" borderId="0" xfId="4" applyNumberFormat="1" applyFill="1" applyAlignment="1">
      <alignment horizontal="center" vertical="center"/>
    </xf>
    <xf numFmtId="1" fontId="12" fillId="0" borderId="0" xfId="2" applyNumberFormat="1" applyFont="1" applyFill="1" applyAlignment="1">
      <alignment horizontal="center" vertical="center"/>
    </xf>
    <xf numFmtId="2" fontId="7" fillId="0" borderId="0" xfId="4" applyNumberFormat="1" applyFill="1" applyAlignment="1">
      <alignment horizontal="center" vertical="center"/>
    </xf>
    <xf numFmtId="2" fontId="12" fillId="0" borderId="0" xfId="2" applyNumberFormat="1" applyFont="1" applyFill="1" applyAlignment="1">
      <alignment horizontal="center" vertical="center"/>
    </xf>
    <xf numFmtId="0" fontId="4" fillId="11" borderId="6" xfId="3" applyFill="1" applyBorder="1" applyAlignment="1">
      <alignment horizontal="left" vertical="center" indent="3"/>
    </xf>
    <xf numFmtId="0" fontId="4" fillId="12" borderId="7" xfId="3" applyFill="1" applyBorder="1" applyAlignment="1">
      <alignment horizontal="left" vertical="center" indent="3"/>
    </xf>
    <xf numFmtId="0" fontId="4" fillId="9" borderId="8" xfId="3" applyFill="1" applyBorder="1" applyAlignment="1">
      <alignment horizontal="left" vertical="center" indent="3"/>
    </xf>
    <xf numFmtId="0" fontId="1" fillId="0" borderId="0" xfId="0" applyFont="1" applyAlignment="1">
      <alignment horizontal="center" vertical="center"/>
    </xf>
    <xf numFmtId="0" fontId="3" fillId="0" borderId="0" xfId="0" applyFont="1" applyAlignment="1">
      <alignment horizontal="left"/>
    </xf>
    <xf numFmtId="0" fontId="9" fillId="0" borderId="0" xfId="0" applyFont="1" applyAlignment="1">
      <alignment horizontal="left" indent="1"/>
    </xf>
    <xf numFmtId="0" fontId="9" fillId="0" borderId="0" xfId="2" applyFont="1" applyFill="1" applyAlignment="1">
      <alignment horizontal="left" vertical="center" indent="1"/>
    </xf>
    <xf numFmtId="0" fontId="3" fillId="0" borderId="0" xfId="0" applyFont="1" applyAlignment="1">
      <alignment horizontal="left" indent="1"/>
    </xf>
    <xf numFmtId="0" fontId="3" fillId="0" borderId="0" xfId="0" applyFont="1" applyAlignment="1">
      <alignment horizontal="left" vertical="center" indent="1"/>
    </xf>
    <xf numFmtId="0" fontId="4" fillId="6" borderId="5" xfId="0" applyFont="1" applyFill="1" applyBorder="1" applyAlignment="1">
      <alignment horizontal="left" vertical="center" indent="1"/>
    </xf>
    <xf numFmtId="0" fontId="4" fillId="14" borderId="9" xfId="3" applyFill="1" applyBorder="1" applyAlignment="1">
      <alignment horizontal="left" vertical="center" indent="3"/>
    </xf>
    <xf numFmtId="0" fontId="2" fillId="7" borderId="0" xfId="0" applyFont="1" applyFill="1"/>
    <xf numFmtId="0" fontId="8" fillId="7" borderId="0" xfId="2" applyFont="1" applyFill="1" applyAlignment="1">
      <alignment horizontal="center" vertical="center"/>
    </xf>
    <xf numFmtId="0" fontId="8" fillId="4" borderId="0" xfId="2" applyFont="1" applyAlignment="1" applyProtection="1">
      <alignment horizontal="center" vertical="center"/>
    </xf>
    <xf numFmtId="0" fontId="8" fillId="4" borderId="0" xfId="2" applyFont="1" applyAlignment="1" applyProtection="1">
      <alignment horizontal="center" vertical="center"/>
      <protection locked="0"/>
    </xf>
    <xf numFmtId="0" fontId="15" fillId="15" borderId="0" xfId="0" applyFont="1" applyFill="1" applyAlignment="1">
      <alignment horizontal="right" vertical="center" indent="1"/>
    </xf>
    <xf numFmtId="0" fontId="4" fillId="0" borderId="0" xfId="3" applyFill="1" applyBorder="1" applyAlignment="1">
      <alignment horizontal="left" vertical="center" indent="1"/>
    </xf>
    <xf numFmtId="0" fontId="4" fillId="13" borderId="0" xfId="3" applyFill="1" applyBorder="1" applyAlignment="1">
      <alignment horizontal="left" vertical="center" indent="3"/>
    </xf>
    <xf numFmtId="0" fontId="4" fillId="10" borderId="0" xfId="3" applyFill="1" applyBorder="1" applyAlignment="1">
      <alignment horizontal="left" vertical="center" indent="3"/>
    </xf>
    <xf numFmtId="0" fontId="4" fillId="6" borderId="0" xfId="3" applyFill="1" applyBorder="1" applyAlignment="1">
      <alignment horizontal="left" vertical="center" indent="1"/>
    </xf>
    <xf numFmtId="0" fontId="19" fillId="0" borderId="0" xfId="2" applyNumberFormat="1" applyFont="1" applyFill="1" applyAlignment="1">
      <alignment horizontal="left" vertical="center" indent="1"/>
    </xf>
    <xf numFmtId="0" fontId="19" fillId="0" borderId="0" xfId="4" applyNumberFormat="1" applyFont="1" applyFill="1" applyAlignment="1">
      <alignment horizontal="center" vertical="center"/>
    </xf>
    <xf numFmtId="0" fontId="20" fillId="0" borderId="0" xfId="2" applyNumberFormat="1" applyFont="1" applyFill="1" applyAlignment="1">
      <alignment horizontal="center" vertical="center"/>
    </xf>
    <xf numFmtId="2" fontId="20" fillId="0" borderId="0" xfId="2" applyNumberFormat="1" applyFont="1" applyFill="1" applyAlignment="1">
      <alignment horizontal="center" vertical="center"/>
    </xf>
    <xf numFmtId="0" fontId="4" fillId="16" borderId="0" xfId="3" applyNumberFormat="1" applyFill="1" applyBorder="1" applyAlignment="1">
      <alignment horizontal="left" vertical="center" indent="3"/>
    </xf>
    <xf numFmtId="0" fontId="6" fillId="0" borderId="0" xfId="0" applyFont="1" applyAlignment="1">
      <alignment horizontal="center" vertical="center"/>
    </xf>
    <xf numFmtId="2" fontId="16" fillId="0" borderId="0" xfId="1" applyNumberFormat="1" applyFont="1" applyFill="1" applyBorder="1">
      <alignment horizontal="center" vertical="center"/>
    </xf>
    <xf numFmtId="2" fontId="16" fillId="0" borderId="0" xfId="1" applyNumberFormat="1" applyFont="1" applyFill="1" applyBorder="1" applyAlignment="1">
      <alignment horizontal="left" vertical="center" indent="1"/>
    </xf>
    <xf numFmtId="1" fontId="10" fillId="0" borderId="0" xfId="4" applyNumberFormat="1" applyFont="1" applyFill="1" applyAlignment="1">
      <alignment horizontal="center" vertical="center"/>
    </xf>
    <xf numFmtId="1" fontId="11" fillId="0" borderId="0" xfId="2" applyNumberFormat="1" applyFont="1" applyFill="1" applyAlignment="1">
      <alignment horizontal="center" vertical="center"/>
    </xf>
    <xf numFmtId="2" fontId="10" fillId="0" borderId="0" xfId="4" applyNumberFormat="1" applyFont="1" applyFill="1" applyAlignment="1">
      <alignment horizontal="center" vertical="center"/>
    </xf>
    <xf numFmtId="2" fontId="11" fillId="0" borderId="0" xfId="2" applyNumberFormat="1" applyFont="1" applyFill="1" applyAlignment="1">
      <alignment horizontal="center" vertical="center"/>
    </xf>
    <xf numFmtId="0" fontId="10" fillId="0" borderId="0" xfId="2" applyNumberFormat="1" applyFont="1" applyFill="1" applyAlignment="1">
      <alignment horizontal="left" vertical="center" indent="1"/>
    </xf>
    <xf numFmtId="2" fontId="17" fillId="0" borderId="0" xfId="1" applyNumberFormat="1" applyFont="1" applyFill="1" applyBorder="1">
      <alignment horizontal="center" vertical="center"/>
    </xf>
    <xf numFmtId="2" fontId="17" fillId="0" borderId="0" xfId="1" applyNumberFormat="1" applyFont="1" applyFill="1" applyBorder="1" applyAlignment="1">
      <alignment horizontal="left" vertical="center" indent="1"/>
    </xf>
    <xf numFmtId="2" fontId="18" fillId="0" borderId="0" xfId="1" applyNumberFormat="1" applyFont="1" applyFill="1" applyBorder="1">
      <alignment horizontal="center" vertical="center"/>
    </xf>
    <xf numFmtId="2" fontId="18" fillId="0" borderId="0" xfId="1" applyNumberFormat="1" applyFont="1" applyFill="1" applyBorder="1" applyAlignment="1">
      <alignment horizontal="left" vertical="center" indent="1"/>
    </xf>
    <xf numFmtId="0" fontId="13" fillId="0" borderId="0" xfId="2" applyNumberFormat="1" applyFont="1" applyFill="1" applyAlignment="1">
      <alignment horizontal="left" vertical="center" indent="1"/>
    </xf>
    <xf numFmtId="1" fontId="13" fillId="0" borderId="0" xfId="4" applyNumberFormat="1" applyFont="1" applyFill="1" applyAlignment="1">
      <alignment horizontal="center" vertical="center"/>
    </xf>
    <xf numFmtId="1" fontId="14" fillId="0" borderId="0" xfId="2" applyNumberFormat="1" applyFont="1" applyFill="1" applyAlignment="1">
      <alignment horizontal="center" vertical="center"/>
    </xf>
    <xf numFmtId="2" fontId="13" fillId="0" borderId="0" xfId="4" applyNumberFormat="1" applyFont="1" applyFill="1" applyAlignment="1">
      <alignment horizontal="center" vertical="center"/>
    </xf>
    <xf numFmtId="2" fontId="14" fillId="0" borderId="0" xfId="2" applyNumberFormat="1" applyFont="1" applyFill="1" applyAlignment="1">
      <alignment horizontal="center" vertical="center"/>
    </xf>
    <xf numFmtId="1" fontId="13" fillId="0" borderId="0" xfId="4" applyNumberFormat="1" applyFont="1" applyFill="1" applyAlignment="1">
      <alignment horizontal="center"/>
    </xf>
    <xf numFmtId="2" fontId="13" fillId="0" borderId="0" xfId="4" applyNumberFormat="1" applyFont="1" applyFill="1" applyAlignment="1">
      <alignment horizontal="center"/>
    </xf>
    <xf numFmtId="0" fontId="4" fillId="17" borderId="0" xfId="3" applyFill="1" applyBorder="1" applyAlignment="1">
      <alignment horizontal="left" vertical="center" indent="3"/>
    </xf>
    <xf numFmtId="0" fontId="19" fillId="0" borderId="0" xfId="0" applyFont="1" applyAlignment="1">
      <alignment horizontal="left" vertical="center" indent="1"/>
    </xf>
    <xf numFmtId="0" fontId="19" fillId="0" borderId="0" xfId="0" applyFont="1" applyAlignment="1">
      <alignment horizontal="center" vertical="center"/>
    </xf>
    <xf numFmtId="0" fontId="19" fillId="0" borderId="0" xfId="1" applyFont="1" applyFill="1" applyBorder="1">
      <alignment horizontal="center" vertical="center"/>
    </xf>
    <xf numFmtId="0" fontId="19" fillId="0" borderId="0" xfId="2" applyFont="1" applyFill="1" applyAlignment="1">
      <alignment horizontal="left" vertical="center" indent="1"/>
    </xf>
    <xf numFmtId="0" fontId="20" fillId="0" borderId="0" xfId="2" applyFont="1" applyFill="1" applyAlignment="1">
      <alignment horizontal="left" vertical="center" indent="1"/>
    </xf>
    <xf numFmtId="0" fontId="10" fillId="0" borderId="0" xfId="1" applyFont="1" applyFill="1" applyBorder="1" applyAlignment="1">
      <alignment horizontal="left" vertical="center" indent="1"/>
    </xf>
    <xf numFmtId="0" fontId="10" fillId="0" borderId="0" xfId="1" applyFont="1" applyFill="1" applyBorder="1">
      <alignment horizontal="center" vertical="center"/>
    </xf>
    <xf numFmtId="0" fontId="10" fillId="0" borderId="0" xfId="2" applyFont="1" applyFill="1" applyAlignment="1">
      <alignment horizontal="left" vertical="center" indent="1"/>
    </xf>
    <xf numFmtId="0" fontId="11" fillId="0" borderId="0" xfId="2" applyFont="1" applyFill="1" applyAlignment="1">
      <alignment horizontal="left" vertical="center" indent="1"/>
    </xf>
    <xf numFmtId="0" fontId="7" fillId="0" borderId="0" xfId="1" applyFont="1" applyFill="1" applyBorder="1" applyAlignment="1">
      <alignment horizontal="left" vertical="center" indent="1"/>
    </xf>
    <xf numFmtId="0" fontId="7" fillId="0" borderId="0" xfId="1" applyFont="1" applyFill="1" applyBorder="1">
      <alignment horizontal="center" vertical="center"/>
    </xf>
    <xf numFmtId="0" fontId="7" fillId="0" borderId="0" xfId="2" applyFont="1" applyFill="1" applyAlignment="1">
      <alignment horizontal="left" vertical="center" indent="1"/>
    </xf>
    <xf numFmtId="0" fontId="12" fillId="0" borderId="0" xfId="2" applyFont="1" applyFill="1" applyAlignment="1">
      <alignment horizontal="left" vertical="center" indent="1"/>
    </xf>
    <xf numFmtId="0" fontId="13" fillId="0" borderId="0" xfId="1" applyFont="1" applyFill="1" applyBorder="1" applyAlignment="1">
      <alignment horizontal="left" vertical="center" indent="1"/>
    </xf>
    <xf numFmtId="0" fontId="13" fillId="0" borderId="0" xfId="1" applyFont="1" applyFill="1" applyBorder="1">
      <alignment horizontal="center" vertical="center"/>
    </xf>
    <xf numFmtId="0" fontId="13" fillId="0" borderId="0" xfId="2" applyFont="1" applyFill="1" applyAlignment="1">
      <alignment horizontal="left" vertical="center" indent="1"/>
    </xf>
    <xf numFmtId="0" fontId="14" fillId="0" borderId="0" xfId="2" applyFont="1" applyFill="1" applyAlignment="1">
      <alignment horizontal="left" vertical="center" indent="1"/>
    </xf>
    <xf numFmtId="0" fontId="4" fillId="18" borderId="0" xfId="0" applyFont="1" applyFill="1" applyAlignment="1">
      <alignment horizontal="left" vertical="center" indent="1"/>
    </xf>
    <xf numFmtId="167" fontId="8" fillId="0" borderId="0" xfId="4" applyNumberFormat="1" applyFont="1" applyFill="1">
      <alignment horizontal="left" vertical="center" indent="1"/>
    </xf>
    <xf numFmtId="167" fontId="6" fillId="7" borderId="0" xfId="0" applyNumberFormat="1" applyFont="1" applyFill="1" applyAlignment="1">
      <alignment vertical="center"/>
    </xf>
    <xf numFmtId="167" fontId="2" fillId="7" borderId="0" xfId="0" applyNumberFormat="1" applyFont="1" applyFill="1"/>
    <xf numFmtId="0" fontId="8" fillId="7" borderId="0" xfId="4" applyFont="1" applyFill="1">
      <alignment horizontal="left" vertical="center" indent="1"/>
    </xf>
    <xf numFmtId="0" fontId="7" fillId="7" borderId="2" xfId="4" applyFill="1" applyBorder="1">
      <alignment horizontal="left" vertical="center" indent="1"/>
    </xf>
    <xf numFmtId="0" fontId="7" fillId="7" borderId="4" xfId="4" applyFill="1" applyBorder="1">
      <alignment horizontal="left" vertical="center" indent="1"/>
    </xf>
    <xf numFmtId="0" fontId="4" fillId="6" borderId="5" xfId="3" applyFill="1" applyBorder="1" applyAlignment="1">
      <alignment horizontal="left" vertical="center" indent="1"/>
    </xf>
    <xf numFmtId="0" fontId="24" fillId="6" borderId="5" xfId="0" applyFont="1" applyFill="1" applyBorder="1" applyAlignment="1">
      <alignment horizontal="center" vertical="center"/>
    </xf>
    <xf numFmtId="0" fontId="8" fillId="8" borderId="0" xfId="2" applyFont="1" applyFill="1" applyAlignment="1">
      <alignment horizontal="right" vertical="center" indent="1"/>
    </xf>
    <xf numFmtId="0" fontId="15" fillId="8" borderId="0" xfId="1" applyFont="1" applyFill="1" applyBorder="1">
      <alignment horizontal="center" vertical="center"/>
    </xf>
    <xf numFmtId="0" fontId="2" fillId="0" borderId="0" xfId="0" applyFont="1" applyAlignment="1">
      <alignment horizontal="center" vertical="center"/>
    </xf>
    <xf numFmtId="0" fontId="23" fillId="6" borderId="5" xfId="2" applyFont="1" applyFill="1" applyBorder="1" applyAlignment="1">
      <alignment horizontal="center" vertical="center"/>
    </xf>
    <xf numFmtId="0" fontId="22" fillId="15" borderId="0" xfId="2" applyFont="1" applyFill="1" applyAlignment="1">
      <alignment horizontal="center" vertical="center"/>
    </xf>
    <xf numFmtId="0" fontId="2" fillId="0" borderId="0" xfId="0" applyFont="1" applyAlignment="1">
      <alignment horizontal="center" vertical="center" wrapText="1"/>
    </xf>
    <xf numFmtId="0" fontId="8" fillId="4" borderId="0" xfId="2" applyFont="1" applyAlignment="1" applyProtection="1">
      <alignment horizontal="center" vertical="center"/>
      <protection locked="0"/>
    </xf>
    <xf numFmtId="169" fontId="8" fillId="7" borderId="0" xfId="4" applyNumberFormat="1" applyFont="1" applyFill="1">
      <alignment horizontal="left" vertical="center" indent="1"/>
    </xf>
    <xf numFmtId="170" fontId="8" fillId="7" borderId="0" xfId="4" applyNumberFormat="1" applyFont="1" applyFill="1">
      <alignment horizontal="left" vertical="center" indent="1"/>
    </xf>
    <xf numFmtId="169" fontId="8" fillId="7" borderId="0" xfId="2" applyNumberFormat="1" applyFont="1" applyFill="1" applyAlignment="1">
      <alignment horizontal="center" vertical="center"/>
    </xf>
    <xf numFmtId="169" fontId="9" fillId="4" borderId="0" xfId="2" applyNumberFormat="1" applyFont="1" applyAlignment="1">
      <alignment horizontal="center" vertical="center"/>
    </xf>
  </cellXfs>
  <cellStyles count="55">
    <cellStyle name="20 % – Poudarek1" xfId="29" builtinId="30" customBuiltin="1"/>
    <cellStyle name="20 % – Poudarek2" xfId="33" builtinId="34" customBuiltin="1"/>
    <cellStyle name="20 % – Poudarek3" xfId="37" builtinId="38" customBuiltin="1"/>
    <cellStyle name="20 % – Poudarek4" xfId="41" builtinId="42" customBuiltin="1"/>
    <cellStyle name="20 % – Poudarek5" xfId="45" builtinId="46" customBuiltin="1"/>
    <cellStyle name="20 % – Poudarek6" xfId="49" builtinId="50" customBuiltin="1"/>
    <cellStyle name="40 % – Poudarek1" xfId="30" builtinId="31" customBuiltin="1"/>
    <cellStyle name="40 % – Poudarek2" xfId="34" builtinId="35" customBuiltin="1"/>
    <cellStyle name="40 % – Poudarek3" xfId="38" builtinId="39" customBuiltin="1"/>
    <cellStyle name="40 % – Poudarek4" xfId="42" builtinId="43" customBuiltin="1"/>
    <cellStyle name="40 % – Poudarek5" xfId="46" builtinId="47" customBuiltin="1"/>
    <cellStyle name="40 % – Poudarek6" xfId="50" builtinId="51" customBuiltin="1"/>
    <cellStyle name="60 % – Poudarek1" xfId="31" builtinId="32" customBuiltin="1"/>
    <cellStyle name="60 % – Poudarek2" xfId="35" builtinId="36" customBuiltin="1"/>
    <cellStyle name="60 % – Poudarek3" xfId="39" builtinId="40" customBuiltin="1"/>
    <cellStyle name="60 % – Poudarek4" xfId="43" builtinId="44" customBuiltin="1"/>
    <cellStyle name="60 % – Poudarek5" xfId="47" builtinId="48" customBuiltin="1"/>
    <cellStyle name="60 % – Poudarek6" xfId="51" builtinId="52" customBuiltin="1"/>
    <cellStyle name="Dobro" xfId="16" builtinId="26" customBuiltin="1"/>
    <cellStyle name="fitnes_inforamcije" xfId="4" xr:uid="{00000000-0005-0000-0000-000001000000}"/>
    <cellStyle name="fitnes_razdelek" xfId="3" xr:uid="{00000000-0005-0000-0000-000002000000}"/>
    <cellStyle name="fitnes_splošno" xfId="2" xr:uid="{00000000-0005-0000-0000-000000000000}"/>
    <cellStyle name="Fitnes-glava" xfId="1" xr:uid="{00000000-0005-0000-0000-000003000000}"/>
    <cellStyle name="fitness_general" xfId="53" xr:uid="{2E0D45BE-0E73-4C40-BC5F-EA6EF13C4FB5}"/>
    <cellStyle name="Fitness-header" xfId="52" xr:uid="{72B51CC7-F3D8-4960-B34F-4071E03E87E0}"/>
    <cellStyle name="Izhod" xfId="20" builtinId="21" customBuiltin="1"/>
    <cellStyle name="Naslov" xfId="11" builtinId="15" customBuiltin="1"/>
    <cellStyle name="Naslov 1" xfId="12" builtinId="16" customBuiltin="1"/>
    <cellStyle name="Naslov 2" xfId="13" builtinId="17" customBuiltin="1"/>
    <cellStyle name="Naslov 3" xfId="14" builtinId="18" customBuiltin="1"/>
    <cellStyle name="Naslov 4" xfId="15" builtinId="19" customBuiltin="1"/>
    <cellStyle name="Navadno" xfId="0" builtinId="0" customBuiltin="1"/>
    <cellStyle name="Nevtralno" xfId="18" builtinId="28" customBuiltin="1"/>
    <cellStyle name="Odstotek" xfId="10" builtinId="5" customBuiltin="1"/>
    <cellStyle name="Opomba" xfId="25" builtinId="10" customBuiltin="1"/>
    <cellStyle name="Opozorilo" xfId="24" builtinId="11" customBuiltin="1"/>
    <cellStyle name="Pojasnjevalno besedilo" xfId="26" builtinId="53" customBuiltin="1"/>
    <cellStyle name="Poudarek1" xfId="28" builtinId="29" customBuiltin="1"/>
    <cellStyle name="Poudarek2" xfId="32" builtinId="33" customBuiltin="1"/>
    <cellStyle name="Poudarek3" xfId="36" builtinId="37" customBuiltin="1"/>
    <cellStyle name="Poudarek4" xfId="40" builtinId="41" customBuiltin="1"/>
    <cellStyle name="Poudarek5" xfId="44" builtinId="45" customBuiltin="1"/>
    <cellStyle name="Poudarek6" xfId="48" builtinId="49" customBuiltin="1"/>
    <cellStyle name="Povezana celica" xfId="22" builtinId="24" customBuiltin="1"/>
    <cellStyle name="Preveri celico" xfId="23" builtinId="23" customBuiltin="1"/>
    <cellStyle name="Računanje" xfId="21" builtinId="22" customBuiltin="1"/>
    <cellStyle name="Slabo" xfId="17" builtinId="27" customBuiltin="1"/>
    <cellStyle name="Slog 1" xfId="5" xr:uid="{69FCCD0D-BFB9-9D46-985B-298C06E947EC}"/>
    <cellStyle name="Style 1" xfId="54" xr:uid="{8E0F6A66-E648-4A52-B6C9-0415AE2FC2FF}"/>
    <cellStyle name="Valuta" xfId="8" builtinId="4" customBuiltin="1"/>
    <cellStyle name="Valuta [0]" xfId="9" builtinId="7" customBuiltin="1"/>
    <cellStyle name="Vejica" xfId="6" builtinId="3" customBuiltin="1"/>
    <cellStyle name="Vejica [0]" xfId="7" builtinId="6" customBuiltin="1"/>
    <cellStyle name="Vnos" xfId="19" builtinId="20" customBuiltin="1"/>
    <cellStyle name="Vsota" xfId="27" builtinId="25" customBuiltin="1"/>
  </cellStyles>
  <dxfs count="180">
    <dxf>
      <font>
        <b/>
        <i val="0"/>
        <color theme="4" tint="-0.499984740745262"/>
      </font>
      <fill>
        <patternFill>
          <bgColor theme="8"/>
        </patternFill>
      </fill>
      <border diagonalUp="0" diagonalDown="0">
        <left/>
        <right/>
        <top/>
        <bottom/>
        <vertical/>
        <horizontal/>
      </border>
    </dxf>
    <dxf>
      <font>
        <b/>
        <i val="0"/>
        <color theme="4" tint="-0.499984740745262"/>
      </font>
      <fill>
        <patternFill>
          <bgColor theme="4"/>
        </patternFill>
      </fill>
      <border diagonalUp="0" diagonalDown="0">
        <left/>
        <right/>
        <top/>
        <bottom/>
        <vertical/>
        <horizontal/>
      </border>
    </dxf>
    <dxf>
      <font>
        <color theme="4" tint="-0.499984740745262"/>
      </font>
      <fill>
        <patternFill>
          <bgColor theme="4" tint="0.79998168889431442"/>
        </patternFill>
      </fill>
      <border diagonalUp="0" diagonalDown="0">
        <left/>
        <right/>
        <top/>
        <bottom/>
        <vertical/>
        <horizontal/>
      </border>
    </dxf>
    <dxf>
      <font>
        <b/>
        <i val="0"/>
        <color theme="9" tint="-0.499984740745262"/>
      </font>
      <fill>
        <patternFill>
          <bgColor theme="9" tint="0.59996337778862885"/>
        </patternFill>
      </fill>
      <border diagonalUp="0" diagonalDown="0">
        <left/>
        <right/>
        <top/>
        <bottom/>
        <vertical/>
        <horizontal/>
      </border>
    </dxf>
    <dxf>
      <font>
        <b/>
        <i val="0"/>
        <color theme="9" tint="-0.499984740745262"/>
      </font>
      <fill>
        <patternFill>
          <bgColor theme="9"/>
        </patternFill>
      </fill>
      <border diagonalUp="0" diagonalDown="0">
        <left/>
        <right/>
        <top/>
        <bottom/>
        <vertical/>
        <horizontal/>
      </border>
    </dxf>
    <dxf>
      <font>
        <color theme="9" tint="-0.499984740745262"/>
      </font>
      <fill>
        <patternFill>
          <bgColor theme="9" tint="0.79998168889431442"/>
        </patternFill>
      </fill>
      <border diagonalUp="0" diagonalDown="0">
        <left/>
        <right/>
        <top/>
        <bottom/>
        <vertical/>
        <horizontal/>
      </border>
    </dxf>
    <dxf>
      <font>
        <b/>
        <i val="0"/>
        <color theme="6" tint="-0.499984740745262"/>
      </font>
      <fill>
        <patternFill>
          <bgColor theme="6" tint="0.59996337778862885"/>
        </patternFill>
      </fill>
      <border diagonalUp="0" diagonalDown="0">
        <left/>
        <right/>
        <top/>
        <bottom/>
        <vertical/>
        <horizontal/>
      </border>
    </dxf>
    <dxf>
      <font>
        <b/>
        <i val="0"/>
        <color theme="6" tint="-0.499984740745262"/>
      </font>
      <fill>
        <patternFill>
          <bgColor theme="6"/>
        </patternFill>
      </fill>
      <border diagonalUp="0" diagonalDown="0">
        <left/>
        <right/>
        <top/>
        <bottom/>
        <vertical/>
        <horizontal/>
      </border>
    </dxf>
    <dxf>
      <font>
        <color theme="6" tint="-0.499984740745262"/>
      </font>
      <fill>
        <patternFill>
          <bgColor theme="6" tint="0.79998168889431442"/>
        </patternFill>
      </fill>
      <border diagonalUp="0" diagonalDown="0">
        <left/>
        <right/>
        <top/>
        <bottom/>
        <vertical/>
        <horizontal/>
      </border>
    </dxf>
    <dxf>
      <font>
        <b/>
        <i val="0"/>
        <color theme="5" tint="-0.499984740745262"/>
      </font>
      <fill>
        <patternFill>
          <bgColor theme="5" tint="0.59996337778862885"/>
        </patternFill>
      </fill>
      <border diagonalUp="0" diagonalDown="0">
        <left/>
        <right/>
        <top/>
        <bottom/>
        <vertical/>
        <horizontal/>
      </border>
    </dxf>
    <dxf>
      <font>
        <b/>
        <i val="0"/>
        <color theme="5" tint="-0.499984740745262"/>
      </font>
      <fill>
        <patternFill>
          <bgColor theme="5"/>
        </patternFill>
      </fill>
      <border diagonalUp="0" diagonalDown="0">
        <left/>
        <right/>
        <top/>
        <bottom/>
        <vertical/>
        <horizontal/>
      </border>
    </dxf>
    <dxf>
      <font>
        <color theme="5" tint="-0.499984740745262"/>
      </font>
      <fill>
        <patternFill>
          <bgColor theme="5" tint="0.79998168889431442"/>
        </patternFill>
      </fill>
      <border diagonalUp="0" diagonalDown="0">
        <left/>
        <right/>
        <top/>
        <bottom/>
        <vertical/>
        <horizontal/>
      </border>
    </dxf>
    <dxf>
      <font>
        <b/>
        <i val="0"/>
        <color theme="7" tint="-0.499984740745262"/>
      </font>
      <fill>
        <patternFill>
          <bgColor theme="7" tint="0.59996337778862885"/>
        </patternFill>
      </fill>
      <border diagonalUp="0" diagonalDown="0">
        <left/>
        <right/>
        <top/>
        <bottom/>
        <vertical/>
        <horizontal/>
      </border>
    </dxf>
    <dxf>
      <font>
        <color theme="7" tint="-0.499984740745262"/>
      </font>
      <fill>
        <patternFill>
          <bgColor theme="7"/>
        </patternFill>
      </fill>
    </dxf>
    <dxf>
      <font>
        <color theme="7" tint="-0.499984740745262"/>
      </font>
      <fill>
        <patternFill>
          <bgColor theme="7" tint="0.79998168889431442"/>
        </patternFill>
      </fill>
      <border diagonalUp="0" diagonalDown="0">
        <left/>
        <right/>
        <top/>
        <bottom/>
        <vertical/>
        <horizontal/>
      </border>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solid">
          <fgColor indexed="64"/>
          <bgColor theme="5" tint="0.59996337778862885"/>
        </patternFill>
      </fill>
      <alignment horizontal="center" vertical="center" textRotation="0" wrapText="0" indent="0" justifyLastLine="0" shrinkToFit="0" readingOrder="0"/>
    </dxf>
    <dxf>
      <font>
        <b/>
        <i val="0"/>
        <strike val="0"/>
        <condense val="0"/>
        <extend val="0"/>
        <outline val="0"/>
        <shadow val="0"/>
        <u val="none"/>
        <vertAlign val="baseline"/>
        <sz val="8"/>
        <color theme="5" tint="-0.499984740745262"/>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theme="4" tint="-0.24994659260841701"/>
        </left>
        <right style="thin">
          <color theme="4" tint="-0.24994659260841701"/>
        </right>
        <top/>
        <bottom/>
      </border>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outline val="0"/>
        <shadow val="0"/>
        <u val="none"/>
        <vertAlign val="baseline"/>
        <sz val="9"/>
        <color theme="4" tint="-0.499984740745262"/>
        <name val="Arial"/>
        <family val="2"/>
        <scheme val="minor"/>
      </font>
      <fill>
        <patternFill patternType="solid">
          <fgColor indexed="64"/>
          <bgColor theme="4"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9"/>
        <color theme="4"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diagonalUp="0" diagonalDown="0">
        <left/>
        <right/>
        <top/>
        <bottom/>
      </border>
    </dxf>
    <dxf>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0"/>
        <name val="Arial"/>
        <family val="2"/>
        <scheme val="minor"/>
      </font>
      <fill>
        <patternFill patternType="none">
          <fgColor indexed="64"/>
          <bgColor auto="1"/>
        </patternFill>
      </fill>
      <alignment horizontal="left" vertical="center" textRotation="0" wrapText="0" indent="1"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5" tint="-0.499984740745262"/>
        </left>
        <right style="thin">
          <color theme="5" tint="-0.499984740745262"/>
        </right>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b/>
        <i val="0"/>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outline="0">
        <top style="thin">
          <color theme="4" tint="0.39994506668294322"/>
        </top>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textRotation="0" wrapText="0" indent="1" justifyLastLine="0" shrinkToFit="0" readingOrder="0"/>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bottom/>
      </border>
    </dxf>
    <dxf>
      <font>
        <b/>
        <i val="0"/>
        <color theme="4" tint="-0.499984740745262"/>
      </font>
      <fill>
        <patternFill>
          <bgColor theme="8"/>
        </patternFill>
      </fill>
      <border diagonalUp="0" diagonalDown="0">
        <left/>
        <right/>
        <top/>
        <bottom/>
        <vertical/>
        <horizontal/>
      </border>
    </dxf>
    <dxf>
      <font>
        <b/>
        <i val="0"/>
        <color theme="4" tint="-0.499984740745262"/>
      </font>
      <fill>
        <patternFill>
          <bgColor theme="4"/>
        </patternFill>
      </fill>
      <border diagonalUp="0" diagonalDown="0">
        <left/>
        <right/>
        <top/>
        <bottom/>
        <vertical/>
        <horizontal/>
      </border>
    </dxf>
    <dxf>
      <font>
        <color theme="4" tint="-0.499984740745262"/>
      </font>
      <fill>
        <patternFill>
          <bgColor theme="4" tint="0.79998168889431442"/>
        </patternFill>
      </fill>
      <border diagonalUp="0" diagonalDown="0">
        <left/>
        <right/>
        <top/>
        <bottom/>
        <vertical/>
        <horizontal/>
      </border>
    </dxf>
    <dxf>
      <font>
        <b/>
        <i val="0"/>
        <color theme="9" tint="-0.499984740745262"/>
      </font>
      <fill>
        <patternFill>
          <bgColor theme="9" tint="0.59996337778862885"/>
        </patternFill>
      </fill>
      <border diagonalUp="0" diagonalDown="0">
        <left/>
        <right/>
        <top/>
        <bottom/>
        <vertical/>
        <horizontal/>
      </border>
    </dxf>
    <dxf>
      <font>
        <b/>
        <i val="0"/>
        <color theme="9" tint="-0.499984740745262"/>
      </font>
      <fill>
        <patternFill>
          <bgColor theme="9"/>
        </patternFill>
      </fill>
      <border diagonalUp="0" diagonalDown="0">
        <left/>
        <right/>
        <top/>
        <bottom/>
        <vertical/>
        <horizontal/>
      </border>
    </dxf>
    <dxf>
      <font>
        <color theme="9" tint="-0.499984740745262"/>
      </font>
      <fill>
        <patternFill>
          <bgColor theme="9" tint="0.79998168889431442"/>
        </patternFill>
      </fill>
      <border diagonalUp="0" diagonalDown="0">
        <left/>
        <right/>
        <top/>
        <bottom/>
        <vertical/>
        <horizontal/>
      </border>
    </dxf>
    <dxf>
      <font>
        <b/>
        <i val="0"/>
        <color theme="6" tint="-0.499984740745262"/>
      </font>
      <fill>
        <patternFill>
          <bgColor theme="6" tint="0.59996337778862885"/>
        </patternFill>
      </fill>
      <border diagonalUp="0" diagonalDown="0">
        <left/>
        <right/>
        <top/>
        <bottom/>
        <vertical/>
        <horizontal/>
      </border>
    </dxf>
    <dxf>
      <font>
        <b/>
        <i val="0"/>
        <color theme="6" tint="-0.499984740745262"/>
      </font>
      <fill>
        <patternFill>
          <bgColor theme="6"/>
        </patternFill>
      </fill>
      <border diagonalUp="0" diagonalDown="0">
        <left/>
        <right/>
        <top/>
        <bottom/>
        <vertical/>
        <horizontal/>
      </border>
    </dxf>
    <dxf>
      <font>
        <color theme="6" tint="-0.499984740745262"/>
      </font>
      <fill>
        <patternFill>
          <bgColor theme="6" tint="0.79998168889431442"/>
        </patternFill>
      </fill>
      <border diagonalUp="0" diagonalDown="0">
        <left/>
        <right/>
        <top/>
        <bottom/>
        <vertical/>
        <horizontal/>
      </border>
    </dxf>
    <dxf>
      <font>
        <b/>
        <i val="0"/>
        <color theme="7" tint="-0.499984740745262"/>
      </font>
      <fill>
        <patternFill>
          <bgColor theme="7" tint="0.59996337778862885"/>
        </patternFill>
      </fill>
      <border diagonalUp="0" diagonalDown="0">
        <left/>
        <right/>
        <top/>
        <bottom/>
        <vertical/>
        <horizontal/>
      </border>
    </dxf>
    <dxf>
      <font>
        <color theme="7" tint="-0.499984740745262"/>
      </font>
      <fill>
        <patternFill>
          <bgColor theme="7"/>
        </patternFill>
      </fill>
    </dxf>
    <dxf>
      <font>
        <color theme="7" tint="-0.499984740745262"/>
      </font>
      <fill>
        <patternFill>
          <bgColor theme="7" tint="0.79998168889431442"/>
        </patternFill>
      </fill>
      <border diagonalUp="0" diagonalDown="0">
        <left/>
        <right/>
        <top/>
        <bottom/>
        <vertical/>
        <horizontal/>
      </border>
    </dxf>
  </dxfs>
  <tableStyles count="9" defaultTableStyle="TableStyleMedium9" defaultPivotStyle="PivotStyleLight16">
    <tableStyle name="Slog tabele 1" pivot="0" count="3" xr9:uid="{240C4638-127A-40B1-A7D1-AFC026F95937}">
      <tableStyleElement type="wholeTable" dxfId="179"/>
      <tableStyleElement type="headerRow" dxfId="178"/>
      <tableStyleElement type="firstColumn" dxfId="177"/>
    </tableStyle>
    <tableStyle name="Slog tabele 1 2 2" pivot="0" count="3" xr9:uid="{D389DD6D-2B1A-4EDD-B3D5-B67E5488B4C6}">
      <tableStyleElement type="wholeTable" dxfId="176"/>
      <tableStyleElement type="headerRow" dxfId="175"/>
      <tableStyleElement type="firstColumn" dxfId="174"/>
    </tableStyle>
    <tableStyle name="Slog tabele 1 2 2 2" pivot="0" count="3" xr9:uid="{158F642B-C9EC-42F1-B4FB-8A0DA3DEC67C}">
      <tableStyleElement type="wholeTable" dxfId="173"/>
      <tableStyleElement type="headerRow" dxfId="172"/>
      <tableStyleElement type="firstColumn" dxfId="171"/>
    </tableStyle>
    <tableStyle name="Slog tabele 1 2 2 2 2" pivot="0" count="3" xr9:uid="{F2CD57C6-FE1E-4304-8146-A56BA3BEA08E}">
      <tableStyleElement type="wholeTable" dxfId="170"/>
      <tableStyleElement type="headerRow" dxfId="169"/>
      <tableStyleElement type="firstColumn" dxfId="168"/>
    </tableStyle>
    <tableStyle name="Table Style 1" pivot="0" count="3" xr9:uid="{581D01A2-E8A6-4DC1-9843-FE20414FDB3B}">
      <tableStyleElement type="wholeTable" dxfId="14"/>
      <tableStyleElement type="headerRow" dxfId="13"/>
      <tableStyleElement type="firstColumn" dxfId="12"/>
    </tableStyle>
    <tableStyle name="Table Style 1 2" pivot="0" count="3" xr9:uid="{DFECCC87-DEA1-4B59-B966-48C3E24EFAF2}">
      <tableStyleElement type="wholeTable" dxfId="11"/>
      <tableStyleElement type="headerRow" dxfId="10"/>
      <tableStyleElement type="firstColumn" dxfId="9"/>
    </tableStyle>
    <tableStyle name="Table Style 1 2 2" pivot="0" count="3" xr9:uid="{65B8E216-6B5B-4FA2-B921-CE63F83AB61C}">
      <tableStyleElement type="wholeTable" dxfId="8"/>
      <tableStyleElement type="headerRow" dxfId="7"/>
      <tableStyleElement type="firstColumn" dxfId="6"/>
    </tableStyle>
    <tableStyle name="Table Style 1 2 2 2" pivot="0" count="3" xr9:uid="{F99C3BE1-336F-4F69-A3F0-3B3BDBB3851F}">
      <tableStyleElement type="wholeTable" dxfId="5"/>
      <tableStyleElement type="headerRow" dxfId="4"/>
      <tableStyleElement type="firstColumn" dxfId="3"/>
    </tableStyle>
    <tableStyle name="Table Style 1 2 2 2 2" pivot="0" count="3" xr9:uid="{F8EC73AD-553E-4601-BF54-F7D71E605353}">
      <tableStyleElement type="wholeTable" dxfId="2"/>
      <tableStyleElement type="headerRow" dxfId="1"/>
      <tableStyleElement type="firstColumn" dxfId="0"/>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_rels/drawing21.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drawing12.xml><?xml version="1.0" encoding="utf-8"?>
<xdr:wsDr xmlns:xdr="http://schemas.openxmlformats.org/drawingml/2006/spreadsheetDrawing" xmlns:a="http://schemas.openxmlformats.org/drawingml/2006/main">
  <xdr:twoCellAnchor>
    <xdr:from>
      <xdr:col>4</xdr:col>
      <xdr:colOff>77930</xdr:colOff>
      <xdr:row>6</xdr:row>
      <xdr:rowOff>55416</xdr:rowOff>
    </xdr:from>
    <xdr:to>
      <xdr:col>4</xdr:col>
      <xdr:colOff>352250</xdr:colOff>
      <xdr:row>6</xdr:row>
      <xdr:rowOff>329736</xdr:rowOff>
    </xdr:to>
    <xdr:pic>
      <xdr:nvPicPr>
        <xdr:cNvPr id="3" name="Grafika 2" descr="Plazenje z enobarvnim polnilom">
          <a:extLst>
            <a:ext uri="{FF2B5EF4-FFF2-40B4-BE49-F238E27FC236}">
              <a16:creationId xmlns:a16="http://schemas.microsoft.com/office/drawing/2014/main" id="{72ADBDA3-DF0E-97F1-74FD-F898FE880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530021" y="2537689"/>
          <a:ext cx="274320" cy="274320"/>
        </a:xfrm>
        <a:prstGeom prst="rect">
          <a:avLst/>
        </a:prstGeom>
      </xdr:spPr>
    </xdr:pic>
    <xdr:clientData/>
  </xdr:twoCellAnchor>
  <xdr:twoCellAnchor>
    <xdr:from>
      <xdr:col>4</xdr:col>
      <xdr:colOff>57726</xdr:colOff>
      <xdr:row>13</xdr:row>
      <xdr:rowOff>57727</xdr:rowOff>
    </xdr:from>
    <xdr:to>
      <xdr:col>4</xdr:col>
      <xdr:colOff>332046</xdr:colOff>
      <xdr:row>13</xdr:row>
      <xdr:rowOff>332047</xdr:rowOff>
    </xdr:to>
    <xdr:pic>
      <xdr:nvPicPr>
        <xdr:cNvPr id="4" name="Grafika 3" descr="Zmedena oseba z enobarvnim polnilom">
          <a:extLst>
            <a:ext uri="{FF2B5EF4-FFF2-40B4-BE49-F238E27FC236}">
              <a16:creationId xmlns:a16="http://schemas.microsoft.com/office/drawing/2014/main" id="{745E78FA-1D6F-E347-85CB-2C377485FD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509817" y="5207000"/>
          <a:ext cx="274320" cy="274320"/>
        </a:xfrm>
        <a:prstGeom prst="rect">
          <a:avLst/>
        </a:prstGeom>
      </xdr:spPr>
    </xdr:pic>
    <xdr:clientData/>
  </xdr:twoCellAnchor>
  <xdr:twoCellAnchor>
    <xdr:from>
      <xdr:col>4</xdr:col>
      <xdr:colOff>46181</xdr:colOff>
      <xdr:row>20</xdr:row>
      <xdr:rowOff>57727</xdr:rowOff>
    </xdr:from>
    <xdr:to>
      <xdr:col>4</xdr:col>
      <xdr:colOff>320501</xdr:colOff>
      <xdr:row>20</xdr:row>
      <xdr:rowOff>332047</xdr:rowOff>
    </xdr:to>
    <xdr:pic>
      <xdr:nvPicPr>
        <xdr:cNvPr id="5" name="Grafika 4" descr="Tek z enobarvnim polnilom">
          <a:extLst>
            <a:ext uri="{FF2B5EF4-FFF2-40B4-BE49-F238E27FC236}">
              <a16:creationId xmlns:a16="http://schemas.microsoft.com/office/drawing/2014/main" id="{9BA1FD2C-CA99-6947-B749-EB467DA7F8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98272" y="7874000"/>
          <a:ext cx="274320" cy="274320"/>
        </a:xfrm>
        <a:prstGeom prst="rect">
          <a:avLst/>
        </a:prstGeom>
      </xdr:spPr>
    </xdr:pic>
    <xdr:clientData/>
  </xdr:twoCellAnchor>
  <xdr:twoCellAnchor>
    <xdr:from>
      <xdr:col>4</xdr:col>
      <xdr:colOff>46180</xdr:colOff>
      <xdr:row>27</xdr:row>
      <xdr:rowOff>57725</xdr:rowOff>
    </xdr:from>
    <xdr:to>
      <xdr:col>4</xdr:col>
      <xdr:colOff>320500</xdr:colOff>
      <xdr:row>27</xdr:row>
      <xdr:rowOff>332045</xdr:rowOff>
    </xdr:to>
    <xdr:pic>
      <xdr:nvPicPr>
        <xdr:cNvPr id="6" name="Grafika 5" descr="Hoja z enobarvnim polnilom">
          <a:extLst>
            <a:ext uri="{FF2B5EF4-FFF2-40B4-BE49-F238E27FC236}">
              <a16:creationId xmlns:a16="http://schemas.microsoft.com/office/drawing/2014/main" id="{B19EF5D6-0D8D-BB40-87A2-0625EC667D7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98271" y="10540998"/>
          <a:ext cx="274320" cy="27432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50800</xdr:colOff>
      <xdr:row>9</xdr:row>
      <xdr:rowOff>50800</xdr:rowOff>
    </xdr:from>
    <xdr:to>
      <xdr:col>1</xdr:col>
      <xdr:colOff>325120</xdr:colOff>
      <xdr:row>9</xdr:row>
      <xdr:rowOff>325120</xdr:rowOff>
    </xdr:to>
    <xdr:pic>
      <xdr:nvPicPr>
        <xdr:cNvPr id="4" name="Grafika 3" descr="Plazenje z enobarvnim polnilom">
          <a:extLst>
            <a:ext uri="{FF2B5EF4-FFF2-40B4-BE49-F238E27FC236}">
              <a16:creationId xmlns:a16="http://schemas.microsoft.com/office/drawing/2014/main" id="{7BD3705C-4739-3947-A85B-3E93011736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42900" y="4610100"/>
          <a:ext cx="274320" cy="274320"/>
        </a:xfrm>
        <a:prstGeom prst="rect">
          <a:avLst/>
        </a:prstGeom>
      </xdr:spPr>
    </xdr:pic>
    <xdr:clientData/>
  </xdr:twoCellAnchor>
  <xdr:twoCellAnchor>
    <xdr:from>
      <xdr:col>1</xdr:col>
      <xdr:colOff>50800</xdr:colOff>
      <xdr:row>15</xdr:row>
      <xdr:rowOff>50800</xdr:rowOff>
    </xdr:from>
    <xdr:to>
      <xdr:col>1</xdr:col>
      <xdr:colOff>325120</xdr:colOff>
      <xdr:row>15</xdr:row>
      <xdr:rowOff>325120</xdr:rowOff>
    </xdr:to>
    <xdr:pic>
      <xdr:nvPicPr>
        <xdr:cNvPr id="5" name="Grafika 4" descr="Zmedena oseba z enobarvnim polnilom">
          <a:extLst>
            <a:ext uri="{FF2B5EF4-FFF2-40B4-BE49-F238E27FC236}">
              <a16:creationId xmlns:a16="http://schemas.microsoft.com/office/drawing/2014/main" id="{D55CA2F0-6193-9F49-8DBC-3BF8A81AE9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42900" y="6896100"/>
          <a:ext cx="274320" cy="274320"/>
        </a:xfrm>
        <a:prstGeom prst="rect">
          <a:avLst/>
        </a:prstGeom>
      </xdr:spPr>
    </xdr:pic>
    <xdr:clientData/>
  </xdr:twoCellAnchor>
  <xdr:twoCellAnchor>
    <xdr:from>
      <xdr:col>1</xdr:col>
      <xdr:colOff>50800</xdr:colOff>
      <xdr:row>21</xdr:row>
      <xdr:rowOff>50800</xdr:rowOff>
    </xdr:from>
    <xdr:to>
      <xdr:col>1</xdr:col>
      <xdr:colOff>325120</xdr:colOff>
      <xdr:row>21</xdr:row>
      <xdr:rowOff>325120</xdr:rowOff>
    </xdr:to>
    <xdr:pic>
      <xdr:nvPicPr>
        <xdr:cNvPr id="6" name="Grafika 5" descr="Tek z enobarvnim polnilom">
          <a:extLst>
            <a:ext uri="{FF2B5EF4-FFF2-40B4-BE49-F238E27FC236}">
              <a16:creationId xmlns:a16="http://schemas.microsoft.com/office/drawing/2014/main" id="{96C49031-383D-554C-BB3F-AE132E54EE5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2900" y="9182100"/>
          <a:ext cx="274320" cy="274320"/>
        </a:xfrm>
        <a:prstGeom prst="rect">
          <a:avLst/>
        </a:prstGeom>
      </xdr:spPr>
    </xdr:pic>
    <xdr:clientData/>
  </xdr:twoCellAnchor>
  <xdr:twoCellAnchor>
    <xdr:from>
      <xdr:col>1</xdr:col>
      <xdr:colOff>50800</xdr:colOff>
      <xdr:row>27</xdr:row>
      <xdr:rowOff>50800</xdr:rowOff>
    </xdr:from>
    <xdr:to>
      <xdr:col>1</xdr:col>
      <xdr:colOff>325120</xdr:colOff>
      <xdr:row>27</xdr:row>
      <xdr:rowOff>325120</xdr:rowOff>
    </xdr:to>
    <xdr:pic>
      <xdr:nvPicPr>
        <xdr:cNvPr id="7" name="Grafika 6" descr="Hoja z enobarvnim polnilom">
          <a:extLst>
            <a:ext uri="{FF2B5EF4-FFF2-40B4-BE49-F238E27FC236}">
              <a16:creationId xmlns:a16="http://schemas.microsoft.com/office/drawing/2014/main" id="{6C334E8F-7FED-B442-88C8-17C6DB6BD5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2900" y="11468100"/>
          <a:ext cx="274320" cy="274320"/>
        </a:xfrm>
        <a:prstGeom prst="rect">
          <a:avLst/>
        </a:prstGeom>
      </xdr:spPr>
    </xdr:pic>
    <xdr:clientData/>
  </xdr:twoCellAnchor>
</xdr:wsDr>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Ogrevanje" displayName="Ogrevanje" ref="E8:J12" headerRowDxfId="167" dataDxfId="166" totalsRowDxfId="165" totalsRowBorderDxfId="164">
  <autoFilter ref="E8:J12" xr:uid="{CCEB5884-1189-48DE-A7DB-BFB267FFE82A}">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Vaje" dataDxfId="163" totalsRowDxfId="162" dataCellStyle="fitnes_splošno"/>
    <tableColumn id="2" xr3:uid="{00000000-0010-0000-0000-000002000000}" name="Ponovitve" dataDxfId="161" totalsRowDxfId="160" dataCellStyle="fitnes_splošno"/>
    <tableColumn id="3" xr3:uid="{00000000-0010-0000-0000-000003000000}" name="Obremenitev (kg)" dataDxfId="159" totalsRowDxfId="158" dataCellStyle="fitnes_splošno"/>
    <tableColumn id="4" xr3:uid="{00000000-0010-0000-0000-000004000000}" name="Tedni" dataDxfId="157" totalsRowDxfId="156" dataCellStyle="fitnes_splošno"/>
    <tableColumn id="5" xr3:uid="{00000000-0010-0000-0000-000005000000}" name="Pogostost" dataDxfId="155" totalsRowDxfId="154" dataCellStyle="fitnes_splošno"/>
    <tableColumn id="6" xr3:uid="{00000000-0010-0000-0000-000006000000}" name="Začetek" totalsRowFunction="count" dataDxfId="153" totalsRowDxfId="152" dataCellStyle="fitnes_splošno"/>
  </tableColumns>
  <tableStyleInfo name="Slog tabele 1" showFirstColumn="1" showLastColumn="0" showRowStripes="0" showColumnStripes="0"/>
  <extLst>
    <ext xmlns:x14="http://schemas.microsoft.com/office/spreadsheetml/2009/9/main" uri="{504A1905-F514-4f6f-8877-14C23A59335A}">
      <x14:table altTextSummary="Vnesite vadbe, ponovitve, težo v kilogramih, tedne, pogostost in začetni čas v to tabelo."/>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Moč" displayName="Moč" ref="E15:J19" totalsRowShown="0" headerRowDxfId="151" dataDxfId="150">
  <autoFilter ref="E15:J19" xr:uid="{7C1D267A-A3C8-4F17-88B2-0E18C8E76E01}">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Vaje" dataDxfId="149" dataCellStyle="fitnes_splošno"/>
    <tableColumn id="2" xr3:uid="{00000000-0010-0000-0100-000002000000}" name="Ponovitve" dataDxfId="148" dataCellStyle="fitnes_splošno"/>
    <tableColumn id="3" xr3:uid="{00000000-0010-0000-0100-000003000000}" name="Obremenitev" dataDxfId="147" dataCellStyle="fitnes_splošno"/>
    <tableColumn id="4" xr3:uid="{00000000-0010-0000-0100-000004000000}" name="Tedni" dataDxfId="146" dataCellStyle="fitnes_splošno"/>
    <tableColumn id="5" xr3:uid="{00000000-0010-0000-0100-000005000000}" name="Pogostost" dataDxfId="145" dataCellStyle="fitnes_splošno"/>
    <tableColumn id="6" xr3:uid="{00000000-0010-0000-0100-000006000000}" name="Začetek" dataDxfId="144" dataCellStyle="fitnes_splošno"/>
  </tableColumns>
  <tableStyleInfo name="Table Style 1 2" showFirstColumn="1" showLastColumn="0" showRowStripes="0" showColumnStripes="0"/>
  <extLst>
    <ext xmlns:x14="http://schemas.microsoft.com/office/spreadsheetml/2009/9/main" uri="{504A1905-F514-4f6f-8877-14C23A59335A}">
      <x14:table altTextSummary="Vnesite vadbe, ponovitve, težo, tedne, pogostost in začetni čas v to tabelo."/>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Kardio" displayName="Kardio" ref="E22:J26" totalsRowShown="0" headerRowDxfId="143" dataDxfId="142">
  <autoFilter ref="E22:J26" xr:uid="{B9C411E6-F06B-4484-AC98-3A743D661CBD}">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Vaje" dataDxfId="141" dataCellStyle="fitnes_splošno"/>
    <tableColumn id="2" xr3:uid="{00000000-0010-0000-0200-000002000000}" name="Ponovitve" dataDxfId="140" dataCellStyle="fitnes_splošno"/>
    <tableColumn id="3" xr3:uid="{00000000-0010-0000-0200-000003000000}" name="Obremenitev" dataDxfId="139" dataCellStyle="fitnes_splošno"/>
    <tableColumn id="4" xr3:uid="{00000000-0010-0000-0200-000004000000}" name="Tedni" dataDxfId="138" dataCellStyle="fitnes_splošno"/>
    <tableColumn id="5" xr3:uid="{00000000-0010-0000-0200-000005000000}" name="Pogostost" dataDxfId="137" dataCellStyle="fitnes_splošno"/>
    <tableColumn id="6" xr3:uid="{00000000-0010-0000-0200-000006000000}" name="Začetek" dataDxfId="136" dataCellStyle="fitnes_splošno"/>
  </tableColumns>
  <tableStyleInfo name="Slog tabele 1 2 2" showFirstColumn="1" showLastColumn="0" showRowStripes="0" showColumnStripes="0"/>
  <extLst>
    <ext xmlns:x14="http://schemas.microsoft.com/office/spreadsheetml/2009/9/main" uri="{504A1905-F514-4f6f-8877-14C23A59335A}">
      <x14:table altTextSummary="Vnesite vadbe, ponovitve, težo, tedne, pogostost in začetni čas v to tabelo."/>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Ohlajanje" displayName="Ohlajanje" ref="E29:J33" totalsRowShown="0" headerRowDxfId="135" dataDxfId="134">
  <autoFilter ref="E29:J33" xr:uid="{347377CC-AC00-44D8-AD48-7BBFF71370DE}">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Vaje" dataDxfId="133" dataCellStyle="fitnes_splošno"/>
    <tableColumn id="2" xr3:uid="{00000000-0010-0000-0300-000002000000}" name="Ponovitve" dataDxfId="132" dataCellStyle="fitnes_splošno"/>
    <tableColumn id="3" xr3:uid="{00000000-0010-0000-0300-000003000000}" name="Obremenitev" dataDxfId="131" dataCellStyle="fitnes_splošno"/>
    <tableColumn id="4" xr3:uid="{00000000-0010-0000-0300-000004000000}" name="Tedni" dataDxfId="130" dataCellStyle="fitnes_splošno"/>
    <tableColumn id="5" xr3:uid="{00000000-0010-0000-0300-000005000000}" name="Pogostost" dataDxfId="129" dataCellStyle="fitnes_splošno"/>
    <tableColumn id="6" xr3:uid="{00000000-0010-0000-0300-000006000000}" name="Začetek" dataDxfId="128" dataCellStyle="fitnes_splošno"/>
  </tableColumns>
  <tableStyleInfo name="Slog tabele 1 2 2 2" showFirstColumn="1" showLastColumn="0" showRowStripes="0" showColumnStripes="0"/>
  <extLst>
    <ext xmlns:x14="http://schemas.microsoft.com/office/spreadsheetml/2009/9/main" uri="{504A1905-F514-4f6f-8877-14C23A59335A}">
      <x14:table altTextSummary="Vnesite vadbe, ponovitve, težo, tedne, pogostost in začetni čas v to tabelo."/>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020F2F-F0E2-4892-BCB2-3706B08E228D}" name="Informacije_o_stranki" displayName="Informacije_o_stranki" ref="B7:C18" totalsRowShown="0" headerRowDxfId="127" dataDxfId="126" tableBorderDxfId="125">
  <autoFilter ref="B7:C18" xr:uid="{B055EA9F-0282-4E3E-8166-DDF050C5A661}">
    <filterColumn colId="0" hiddenButton="1"/>
    <filterColumn colId="1" hiddenButton="1"/>
  </autoFilter>
  <tableColumns count="2">
    <tableColumn id="1" xr3:uid="{4E9EC3DD-0D97-4DE4-A6EB-87DA1A0A6A6D}" name="Informacije o stranki" dataDxfId="124" dataCellStyle="fitnes_splošno"/>
    <tableColumn id="2" xr3:uid="{F21C3DC6-7792-474B-AD45-758689C10FF2}" name=" " dataDxfId="123"/>
  </tableColumns>
  <tableStyleInfo name="Slog tabele 1 2 2 2 2" showFirstColumn="1" showLastColumn="0" showRowStripes="0" showColumnStripes="0"/>
  <extLst>
    <ext xmlns:x14="http://schemas.microsoft.com/office/spreadsheetml/2009/9/main" uri="{504A1905-F514-4f6f-8877-14C23A59335A}">
      <x14:table altTextSummary="V to tabelo vnesite starost, spol, višino, težo, obseg prsnega koša, obseg pasu in vrednost za telesno maščobo v to tabelo. Indeks telesne mase je izračunan samodejno."/>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6E2A94-D0EE-4CBC-BBA1-EA8EEDEAB939}" name="Spremljanje_ogrevanja" displayName="Spremljanje_ogrevanja" ref="B10:Z14" totalsRowShown="0" headerRowDxfId="122" dataDxfId="121">
  <autoFilter ref="B10:Z14" xr:uid="{5EAD4EF2-C971-4CF0-B189-E2C4D3AE17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B7615B8-7992-4690-9561-62BD8048BA9D}" name="Ogrevanje" dataDxfId="120" dataCellStyle="fitnes_splošno"/>
    <tableColumn id="2" xr3:uid="{8FFEE2CC-D56C-4EB0-BFBB-8069D22A976F}" name="Ponovitve" dataDxfId="119" dataCellStyle="fitnes_inforamcije"/>
    <tableColumn id="3" xr3:uid="{A81322C1-F72C-4DC4-980D-ED1F667A47C7}" name="Razl." dataDxfId="118" dataCellStyle="fitnes_splošno"/>
    <tableColumn id="4" xr3:uid="{3DD2A2F9-6B7D-4AA1-A513-A15359AA2600}" name="Obremenitev" dataDxfId="117" dataCellStyle="fitnes_inforamcije"/>
    <tableColumn id="5" xr3:uid="{92AAECA7-D61D-48B0-A0DB-58747493C4A8}" name="Razl. " dataDxfId="116" dataCellStyle="fitnes_splošno"/>
    <tableColumn id="6" xr3:uid="{33F339EE-7486-4A5A-B090-63FFF11DED38}" name="Ponovitve " dataDxfId="115" dataCellStyle="fitnes_inforamcije"/>
    <tableColumn id="7" xr3:uid="{B7C548FF-B715-41D6-9434-EFE03DC7E145}" name="Razl.  " dataDxfId="114" dataCellStyle="fitnes_splošno"/>
    <tableColumn id="8" xr3:uid="{D4523C08-662B-45F4-9603-E006437A4EE2}" name="Obremenitev  " dataDxfId="113" dataCellStyle="fitnes_inforamcije"/>
    <tableColumn id="9" xr3:uid="{734B88E0-042F-4C2F-A733-02758E0748A9}" name="Razl.   " dataDxfId="112" dataCellStyle="fitnes_splošno"/>
    <tableColumn id="10" xr3:uid="{777B59D5-A66F-462F-8534-D8ABD2238857}" name="Ponovitve  " dataDxfId="111" dataCellStyle="fitnes_inforamcije"/>
    <tableColumn id="11" xr3:uid="{39E465BF-F82A-42F9-AF9E-E84F921C8776}" name="Razl.    " dataDxfId="110" dataCellStyle="fitnes_splošno"/>
    <tableColumn id="12" xr3:uid="{FE894382-3788-4DC2-AE3D-D3B893E40F1E}" name="Obremenitev    " dataDxfId="109" dataCellStyle="fitnes_inforamcije"/>
    <tableColumn id="13" xr3:uid="{B352476A-C93B-4CE1-BBBA-EB0F7E10D70F}" name="Razl.     " dataDxfId="108" dataCellStyle="fitnes_splošno"/>
    <tableColumn id="14" xr3:uid="{EFE0B20C-96F5-4C8D-8394-AD3CEDD56CBE}" name="Ponovitve     " dataDxfId="107" dataCellStyle="fitnes_inforamcije"/>
    <tableColumn id="15" xr3:uid="{36EFCAE7-9F4A-470A-B6C5-3480CEFA5F65}" name="Razl.      " dataDxfId="106" dataCellStyle="fitnes_splošno"/>
    <tableColumn id="16" xr3:uid="{9BACE27E-8127-45D4-9856-86A17B0CFF9D}" name="Obremenitev      " dataDxfId="105" dataCellStyle="fitnes_inforamcije"/>
    <tableColumn id="17" xr3:uid="{114FC6D7-8B7D-4B2F-9278-7035985558CC}" name="Razl.       " dataDxfId="104" dataCellStyle="fitnes_splošno"/>
    <tableColumn id="18" xr3:uid="{37367A7B-69C7-4251-9D20-D4DB92600630}" name="Ponovitve      " dataDxfId="103" dataCellStyle="fitnes_inforamcije"/>
    <tableColumn id="19" xr3:uid="{EDC97EE4-60FB-4595-8B63-6F0C89010688}" name="Razl.         " dataDxfId="102" dataCellStyle="fitnes_splošno"/>
    <tableColumn id="20" xr3:uid="{5F8326B0-ED8C-4F30-98BB-3B7ED1B1C96D}" name="Obremenitev       " dataDxfId="101" dataCellStyle="fitnes_inforamcije"/>
    <tableColumn id="21" xr3:uid="{6AFB64C2-5817-43CC-BFE8-2AA81BD57776}" name="Razl.           " dataDxfId="100" dataCellStyle="fitnes_splošno"/>
    <tableColumn id="22" xr3:uid="{8B94B1C1-E51D-4752-8C2E-A288DF26D528}" name="Ponovitve    " dataDxfId="99" dataCellStyle="fitnes_inforamcije"/>
    <tableColumn id="23" xr3:uid="{9DC9BD47-1FA8-4152-869D-6C582BD259EA}" name="Razl.        " dataDxfId="98" dataCellStyle="fitnes_splošno"/>
    <tableColumn id="24" xr3:uid="{D7B25D0A-01AE-422D-98FE-AC9ECCD07A9A}" name="Obremenitev        " dataDxfId="97" dataCellStyle="fitnes_inforamcije"/>
    <tableColumn id="25" xr3:uid="{51A4A8E6-0336-474C-B0D7-3D0584A724C6}" name=" Razl." dataDxfId="96" dataCellStyle="fitnes_splošno"/>
  </tableColumns>
  <tableStyleInfo name="Slog tabele 1" showFirstColumn="1" showLastColumn="0" showRowStripes="0" showColumnStripes="1"/>
  <extLst>
    <ext xmlns:x14="http://schemas.microsoft.com/office/spreadsheetml/2009/9/main" uri="{504A1905-F514-4f6f-8877-14C23A59335A}">
      <x14:table altTextSummary="V to tabelo vnesite ponovitve in teže za vsak dan v tednu v tej tabeli. Razlika je izračunana samodejno, število za ogrevanje pa je posodobljeno."/>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063648-8278-491B-86A3-3DFC69877A1F}" name="Spremljanje_moči" displayName="Spremljanje_moči" ref="B16:Z20" totalsRowShown="0" headerRowDxfId="95" dataDxfId="94">
  <autoFilter ref="B16:Z20" xr:uid="{21116DC4-8656-420D-9F27-585CCFB99B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E1681A7-CD2C-4686-A8B9-F26435FF0F00}" name="Moč" dataDxfId="93" dataCellStyle="fitnes_splošno"/>
    <tableColumn id="2" xr3:uid="{71C9B5C5-B725-45FF-A712-8AE6D6D724D2}" name="Ponovitve" dataDxfId="92" dataCellStyle="fitnes_inforamcije"/>
    <tableColumn id="3" xr3:uid="{3F6B1DD9-C9E4-404D-BC03-215DB0D21861}" name="Razl." dataDxfId="91" dataCellStyle="fitnes_splošno"/>
    <tableColumn id="4" xr3:uid="{CB97B73C-FFDC-4DCE-B5BE-AC86662B5A8D}" name="Obremenitev" dataDxfId="90" dataCellStyle="fitnes_inforamcije"/>
    <tableColumn id="5" xr3:uid="{0B18820B-FB82-43C9-BCCD-A7B108A6E94C}" name="Razl. " dataDxfId="89" dataCellStyle="fitnes_splošno"/>
    <tableColumn id="6" xr3:uid="{22EFAC5C-5782-44B8-8C21-04ED9392E26E}" name="Ponovitve " dataDxfId="88" dataCellStyle="fitnes_inforamcije"/>
    <tableColumn id="7" xr3:uid="{F34CA457-8F97-41BE-812C-C1CFAD73BED7}" name="Razl.  " dataDxfId="87" dataCellStyle="fitnes_splošno"/>
    <tableColumn id="8" xr3:uid="{2F206B28-5E0A-4750-AE85-55432F6E9BAF}" name="Obremenitev " dataDxfId="86" dataCellStyle="fitnes_inforamcije"/>
    <tableColumn id="9" xr3:uid="{A0516C1F-5632-4599-AB37-39623BE35E03}" name="Razl.   " dataDxfId="85" dataCellStyle="fitnes_splošno"/>
    <tableColumn id="10" xr3:uid="{83F460C8-9385-4D64-884D-E2CA6737C5A2}" name="Ponovitve  " dataDxfId="84" dataCellStyle="fitnes_inforamcije"/>
    <tableColumn id="11" xr3:uid="{CBC7D472-B3AA-483A-867D-3F47AD0E7A21}" name="Razl.    " dataDxfId="83" dataCellStyle="fitnes_splošno"/>
    <tableColumn id="12" xr3:uid="{92E76BD0-C369-4E35-B780-9EEB74206C09}" name="Obremenitev  " dataDxfId="82" dataCellStyle="fitnes_inforamcije"/>
    <tableColumn id="13" xr3:uid="{83FFB981-C52F-4FEC-8F49-817A0CE2F29D}" name="Razl.     " dataDxfId="81" dataCellStyle="fitnes_splošno"/>
    <tableColumn id="14" xr3:uid="{49CC4690-A9BF-4386-A72D-22F68D3A80FB}" name="Ponovitve   " dataDxfId="80" dataCellStyle="fitnes_inforamcije"/>
    <tableColumn id="15" xr3:uid="{A380BAA7-AA12-4F97-948E-0FD0DA89829F}" name="Razl.      " dataDxfId="79" dataCellStyle="fitnes_splošno"/>
    <tableColumn id="16" xr3:uid="{F01BD3D6-F9C4-4025-88F7-6806EB3A740C}" name="Obremenitev   " dataDxfId="78" dataCellStyle="fitnes_inforamcije"/>
    <tableColumn id="17" xr3:uid="{7235F4F6-BE62-41DB-9600-BBEDEF2484C4}" name="Razl.       " dataDxfId="77" dataCellStyle="fitnes_splošno"/>
    <tableColumn id="18" xr3:uid="{CF4CD35E-13B8-4164-A94B-2DE00FFAFE79}" name="Ponovitve    " dataDxfId="76" dataCellStyle="fitnes_inforamcije"/>
    <tableColumn id="19" xr3:uid="{1071A3EF-EF03-48D4-9F87-61A12F1085AD}" name="Razl.        " dataDxfId="75" dataCellStyle="fitnes_splošno"/>
    <tableColumn id="20" xr3:uid="{84A1A7EF-D237-4432-A3B7-78F709A4BCA6}" name="Obremenitev    " dataDxfId="74" dataCellStyle="fitnes_inforamcije"/>
    <tableColumn id="21" xr3:uid="{0FA0D811-09A1-4529-9246-C0AE73122E58}" name="Razl.         " dataDxfId="73" dataCellStyle="fitnes_splošno"/>
    <tableColumn id="22" xr3:uid="{1670D439-A0BC-4824-A0CF-7EE7CCACEA49}" name="Ponovitve     " dataDxfId="72" dataCellStyle="fitnes_inforamcije"/>
    <tableColumn id="23" xr3:uid="{43DF5FD1-707C-42FF-9167-466A372CAFE9}" name="Razl.          " dataDxfId="71" dataCellStyle="fitnes_splošno"/>
    <tableColumn id="24" xr3:uid="{FE168711-6F6D-40CD-8A07-2C3DB6728453}" name="Obremenitev     " dataDxfId="70" dataCellStyle="fitnes_inforamcije"/>
    <tableColumn id="25" xr3:uid="{CD73BD34-BA18-4291-82F2-05E3DF2B5730}" name="Razl.           " dataDxfId="69" dataCellStyle="fitnes_splošno"/>
  </tableColumns>
  <tableStyleInfo name="Table Style 1 2" showFirstColumn="1" showLastColumn="0" showRowStripes="0" showColumnStripes="1"/>
  <extLst>
    <ext xmlns:x14="http://schemas.microsoft.com/office/spreadsheetml/2009/9/main" uri="{504A1905-F514-4f6f-8877-14C23A59335A}">
      <x14:table altTextSummary="V to tabelo vnesite ponovitve in teže za vsak dan v tednu v tej tabeli. Razlika je izračunana samodejno, število za moč pa je posodobljeno."/>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0F4C4B-07E9-4319-ADED-6523F3BA07B9}" name="Spremljanje_za_kardio" displayName="Spremljanje_za_kardio" ref="B22:Z26" totalsRowShown="0" headerRowDxfId="68" dataDxfId="67">
  <autoFilter ref="B22:Z26" xr:uid="{4B88634B-82A5-41DD-9325-5D85D573E7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41DCFAC-758B-4A4E-8D01-D5D32D5242FF}" name="Kardio" dataDxfId="66" dataCellStyle="fitnes_splošno"/>
    <tableColumn id="2" xr3:uid="{F957BCD3-02E0-46CD-B2D3-539DFE5E42DD}" name="Ponovitve" dataDxfId="65" dataCellStyle="fitnes_inforamcije"/>
    <tableColumn id="3" xr3:uid="{47E62E56-3066-4816-A46F-DF7311E66737}" name="Razl." dataDxfId="64" dataCellStyle="fitnes_splošno"/>
    <tableColumn id="4" xr3:uid="{3EF9C616-AE17-4AF4-BE0C-5F745329BFFC}" name="Obremenitev" dataDxfId="63" dataCellStyle="fitnes_inforamcije"/>
    <tableColumn id="5" xr3:uid="{F7A568D0-16F1-48FC-99B1-7FE985A23965}" name="Razl. " dataDxfId="62" dataCellStyle="fitnes_splošno"/>
    <tableColumn id="6" xr3:uid="{0E24B745-2FCA-434C-8678-8A40DD5F1AE9}" name="Ponovitve " dataDxfId="61" dataCellStyle="fitnes_inforamcije"/>
    <tableColumn id="7" xr3:uid="{496CE32A-2E1C-496D-A0F4-9A53F8A36842}" name="Razl.  " dataDxfId="60" dataCellStyle="fitnes_splošno"/>
    <tableColumn id="8" xr3:uid="{433B4E41-ECDB-4751-A3C6-5916D31CEED7}" name="Obremenitev " dataDxfId="59" dataCellStyle="fitnes_inforamcije"/>
    <tableColumn id="9" xr3:uid="{6ED8EEE1-3B2F-4F1C-AB78-64C0B86E2BD6}" name="Razl.   " dataDxfId="58" dataCellStyle="fitnes_splošno"/>
    <tableColumn id="10" xr3:uid="{D87976E8-3FCA-491E-A04C-B14D808FFA57}" name="Ponovitve  " dataDxfId="57" dataCellStyle="fitnes_inforamcije"/>
    <tableColumn id="11" xr3:uid="{B3AEC785-B560-459C-B307-A56C0ACA17ED}" name="Razl.    " dataDxfId="56" dataCellStyle="fitnes_splošno"/>
    <tableColumn id="12" xr3:uid="{8FC5D943-D604-4599-9493-532D8D9F8504}" name="Obremenitev  " dataDxfId="55" dataCellStyle="fitnes_inforamcije"/>
    <tableColumn id="13" xr3:uid="{5934AADA-1496-4B11-B3B7-48D657BBC1B4}" name="Razl.     " dataDxfId="54" dataCellStyle="fitnes_splošno"/>
    <tableColumn id="14" xr3:uid="{290C2346-A77E-45F4-BA46-CCFD43D260DF}" name="Ponovitve   " dataDxfId="53" dataCellStyle="fitnes_inforamcije"/>
    <tableColumn id="15" xr3:uid="{A1720D4C-6D01-4607-A00C-5431193819ED}" name="Razl.      " dataDxfId="52" dataCellStyle="fitnes_splošno"/>
    <tableColumn id="16" xr3:uid="{E49EFAAF-783F-4537-A05E-4DE27D2BE18B}" name="Obremenitev   " dataDxfId="51" dataCellStyle="fitnes_inforamcije"/>
    <tableColumn id="17" xr3:uid="{4E87A173-E771-4F43-A0A9-6DDDE3E223E5}" name="Razl.        " dataDxfId="50" dataCellStyle="fitnes_splošno"/>
    <tableColumn id="18" xr3:uid="{FF4F5FB8-DC16-4E68-BC5A-92B849813453}" name="Ponovitve     " dataDxfId="49" dataCellStyle="fitnes_inforamcije"/>
    <tableColumn id="19" xr3:uid="{3DA93FE0-18CC-4DD1-B14F-AE41B2D8EF89}" name="Razl.       " dataDxfId="48" dataCellStyle="fitnes_splošno"/>
    <tableColumn id="20" xr3:uid="{C7D92D5B-EE46-4CA6-AD12-624DD7271CB3}" name="Obremenitev    " dataDxfId="47" dataCellStyle="fitnes_inforamcije"/>
    <tableColumn id="21" xr3:uid="{67B0BF9D-DD67-4370-9133-BAD02224A2F3}" name="Razl.         " dataDxfId="46" dataCellStyle="fitnes_splošno"/>
    <tableColumn id="22" xr3:uid="{DB81D4AB-1119-4A73-946F-651EF44E7738}" name="Ponovitve      " dataDxfId="45" dataCellStyle="fitnes_inforamcije"/>
    <tableColumn id="23" xr3:uid="{1F773E31-0EAF-4740-BAC4-D24049DF46EB}" name="Razl.          " dataDxfId="44" dataCellStyle="fitnes_splošno"/>
    <tableColumn id="24" xr3:uid="{CFD546A1-AEA7-4271-8952-51FC9B7B0FE0}" name="Obremenitev     " dataDxfId="43" dataCellStyle="fitnes_inforamcije"/>
    <tableColumn id="25" xr3:uid="{05973712-554F-4C5B-942F-4C9FA159A24B}" name=" Razl." dataDxfId="42" dataCellStyle="fitnes_splošno"/>
  </tableColumns>
  <tableStyleInfo name="Slog tabele 1 2 2" showFirstColumn="1" showLastColumn="0" showRowStripes="0" showColumnStripes="1"/>
  <extLst>
    <ext xmlns:x14="http://schemas.microsoft.com/office/spreadsheetml/2009/9/main" uri="{504A1905-F514-4f6f-8877-14C23A59335A}">
      <x14:table altTextSummary="V to tabelo vnesite ponovitve in teže za vsak dan v tednu v tej tabeli. Razlika je izračunana samodejno, število za kardio pa je posodobljeno."/>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8218AE-1560-4E05-9533-84E04861EFAD}" name="Spremljanje_ohlajanja" displayName="Spremljanje_ohlajanja" ref="B28:Z32" totalsRowShown="0" headerRowDxfId="41" dataDxfId="40">
  <autoFilter ref="B28:Z32" xr:uid="{BE95DDA2-0743-4059-85E9-DFA9ADEE2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C1C26DB-4653-4A4B-89A3-05B5EFD17612}" name="Ohlajanje" dataDxfId="39" dataCellStyle="fitnes_splošno"/>
    <tableColumn id="2" xr3:uid="{CD514287-E470-4E60-8C35-0CD0E57879B2}" name="Ponovitve" dataDxfId="38" dataCellStyle="fitnes_inforamcije"/>
    <tableColumn id="3" xr3:uid="{54960AE5-7C5B-4C68-BFD2-81A0D8D4344F}" name="Razl." dataDxfId="37" dataCellStyle="fitnes_splošno"/>
    <tableColumn id="4" xr3:uid="{967A4B85-83A1-4805-8B4E-DF7C7B694F83}" name="Obremenitev" dataDxfId="36" dataCellStyle="fitnes_inforamcije"/>
    <tableColumn id="5" xr3:uid="{AA76FC4B-0206-4F38-ABF0-FBABF666B2EE}" name="Razl. " dataDxfId="35" dataCellStyle="fitnes_splošno"/>
    <tableColumn id="6" xr3:uid="{E6335696-BCA5-4E82-9973-0C330E888F16}" name="Ponovitve " dataDxfId="34" dataCellStyle="fitnes_inforamcije"/>
    <tableColumn id="7" xr3:uid="{8C9A2ECF-C156-4FC4-9E1B-D85AE83F58FA}" name="Razl.  " dataDxfId="33" dataCellStyle="fitnes_splošno"/>
    <tableColumn id="8" xr3:uid="{756B4922-F47A-42AD-9EF1-B8CC59825770}" name="Obremenitev    " dataDxfId="32" dataCellStyle="fitnes_inforamcije"/>
    <tableColumn id="9" xr3:uid="{DAB118CE-241F-41C3-BDB1-87FF9AA255E8}" name="Razl.   " dataDxfId="31" dataCellStyle="fitnes_splošno"/>
    <tableColumn id="10" xr3:uid="{BBE0366D-8637-4062-B9F1-18E919ACC17D}" name="Ponovitve  " dataDxfId="30" dataCellStyle="fitnes_inforamcije"/>
    <tableColumn id="11" xr3:uid="{0EE0A4AA-412F-4780-B362-626CF7323757}" name="Razl.    " dataDxfId="29" dataCellStyle="fitnes_splošno"/>
    <tableColumn id="12" xr3:uid="{680F5097-3EDB-4E54-9BA0-BAA6B0AADA48}" name="Obremenitev     " dataDxfId="28" dataCellStyle="fitnes_inforamcije"/>
    <tableColumn id="13" xr3:uid="{F2FDFE05-15A4-4BB3-A73A-6DD592EE377F}" name="Razl.     " dataDxfId="27" dataCellStyle="fitnes_splošno"/>
    <tableColumn id="14" xr3:uid="{ED986A03-8D54-47FB-81F7-EC1B9E2397C7}" name="Ponovitve   " dataDxfId="26" dataCellStyle="fitnes_inforamcije"/>
    <tableColumn id="15" xr3:uid="{044720D9-FDC6-4FAE-8A72-890A6C856B8C}" name="Razl.      " dataDxfId="25" dataCellStyle="fitnes_splošno"/>
    <tableColumn id="16" xr3:uid="{F9EBA585-06B2-4252-B46A-CCEFFA9CE2AC}" name="Obremenitev   " dataDxfId="24" dataCellStyle="fitnes_inforamcije"/>
    <tableColumn id="17" xr3:uid="{E83A2FA9-1CD3-4256-881D-5611761791B4}" name="Razl.        " dataDxfId="23" dataCellStyle="fitnes_splošno"/>
    <tableColumn id="18" xr3:uid="{8918D17C-0C24-451C-B252-8FA8A6896672}" name="Ponovitve    " dataDxfId="22" dataCellStyle="fitnes_inforamcije"/>
    <tableColumn id="19" xr3:uid="{8124D003-A6F2-4048-8200-85867F7E6D3E}" name="Razl.       " dataDxfId="21" dataCellStyle="fitnes_splošno"/>
    <tableColumn id="20" xr3:uid="{DC5A4838-B429-4E24-98A4-D58B17822077}" name="Obremenitev  " dataDxfId="20" dataCellStyle="fitnes_inforamcije"/>
    <tableColumn id="21" xr3:uid="{CC64A0BC-8FD0-4FB9-BEAA-C1BFE4FC1F83}" name="Razl.         " dataDxfId="19" dataCellStyle="fitnes_splošno"/>
    <tableColumn id="22" xr3:uid="{F5758F3E-30F9-420E-9B52-AC02BE1E7CF9}" name="Ponovitve     " dataDxfId="18" dataCellStyle="fitnes_inforamcije"/>
    <tableColumn id="23" xr3:uid="{42979B05-E020-4E40-A854-5800734EFF04}" name="Razl.          " dataDxfId="17" dataCellStyle="fitnes_splošno"/>
    <tableColumn id="24" xr3:uid="{69861E21-49CD-4462-89C9-1BE104408931}" name="Obremenitev " dataDxfId="16" dataCellStyle="fitnes_inforamcije"/>
    <tableColumn id="25" xr3:uid="{B7F0D1B9-F613-4A87-B94F-5C6C52B5E08F}" name=" Razl." dataDxfId="15" dataCellStyle="fitnes_splošno"/>
  </tableColumns>
  <tableStyleInfo name="Slog tabele 1 2 2 2" showFirstColumn="1" showLastColumn="0" showRowStripes="0" showColumnStripes="1"/>
  <extLst>
    <ext xmlns:x14="http://schemas.microsoft.com/office/spreadsheetml/2009/9/main" uri="{504A1905-F514-4f6f-8877-14C23A59335A}">
      <x14:table altTextSummary="V to tabelo vnesite ponovitve in teže za vsak dan v tednu v tej tabeli. Razlika je izračunana samodejno, število za ohlajanje pa je posodobljeno."/>
    </ext>
  </extLst>
</table>
</file>

<file path=xl/theme/theme11.xml><?xml version="1.0" encoding="utf-8"?>
<a:theme xmlns:a="http://schemas.openxmlformats.org/drawingml/2006/main" name="Office Theme">
  <a:themeElements>
    <a:clrScheme name="tf16410108">
      <a:dk1>
        <a:srgbClr val="000000"/>
      </a:dk1>
      <a:lt1>
        <a:srgbClr val="FFFFFF"/>
      </a:lt1>
      <a:dk2>
        <a:srgbClr val="44546A"/>
      </a:dk2>
      <a:lt2>
        <a:srgbClr val="E7E6E6"/>
      </a:lt2>
      <a:accent1>
        <a:srgbClr val="B2C3DE"/>
      </a:accent1>
      <a:accent2>
        <a:srgbClr val="A6DCB3"/>
      </a:accent2>
      <a:accent3>
        <a:srgbClr val="EBAAAF"/>
      </a:accent3>
      <a:accent4>
        <a:srgbClr val="EBBF8E"/>
      </a:accent4>
      <a:accent5>
        <a:srgbClr val="BBD0E9"/>
      </a:accent5>
      <a:accent6>
        <a:srgbClr val="BB99CE"/>
      </a:accent6>
      <a:hlink>
        <a:srgbClr val="0563C1"/>
      </a:hlink>
      <a:folHlink>
        <a:srgbClr val="954F72"/>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5.xml" Id="rId3" /><Relationship Type="http://schemas.openxmlformats.org/officeDocument/2006/relationships/table" Target="/xl/tables/table56.xml" Id="rId7" /><Relationship Type="http://schemas.openxmlformats.org/officeDocument/2006/relationships/drawing" Target="/xl/drawings/drawing12.xml" Id="rId2" /><Relationship Type="http://schemas.openxmlformats.org/officeDocument/2006/relationships/printerSettings" Target="/xl/printerSettings/printerSettings12.bin" Id="rId1" /><Relationship Type="http://schemas.openxmlformats.org/officeDocument/2006/relationships/table" Target="/xl/tables/table47.xml" Id="rId6" /><Relationship Type="http://schemas.openxmlformats.org/officeDocument/2006/relationships/table" Target="/xl/tables/table38.xml" Id="rId5" /><Relationship Type="http://schemas.openxmlformats.org/officeDocument/2006/relationships/table" Target="/xl/tables/table29.xml" Id="rId4" /></Relationships>
</file>

<file path=xl/worksheets/_rels/sheet2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 Type="http://schemas.openxmlformats.org/officeDocument/2006/relationships/table" Target="/xl/tables/table92.xml" Id="rId6" /><Relationship Type="http://schemas.openxmlformats.org/officeDocument/2006/relationships/table" Target="/xl/tables/table83.xml" Id="rId5" /><Relationship Type="http://schemas.openxmlformats.org/officeDocument/2006/relationships/table" Target="/xl/tables/table74.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0"/>
  <sheetViews>
    <sheetView showGridLines="0" tabSelected="1" zoomScaleNormal="100" workbookViewId="0"/>
  </sheetViews>
  <sheetFormatPr defaultColWidth="8.875" defaultRowHeight="14.25" x14ac:dyDescent="0.2"/>
  <cols>
    <col min="1" max="1" width="3.875" customWidth="1"/>
    <col min="2" max="2" width="20.875" customWidth="1"/>
    <col min="3" max="3" width="19.5" customWidth="1"/>
    <col min="4" max="4" width="2.375" customWidth="1"/>
    <col min="5" max="5" width="20.875" customWidth="1"/>
    <col min="6" max="6" width="8.625" customWidth="1"/>
    <col min="7" max="7" width="15" customWidth="1"/>
    <col min="8" max="8" width="11.375" customWidth="1"/>
    <col min="9" max="9" width="10.375" customWidth="1"/>
    <col min="10" max="10" width="16.125" bestFit="1" customWidth="1"/>
    <col min="11" max="11" width="3.875" customWidth="1"/>
  </cols>
  <sheetData>
    <row r="1" spans="1:11" ht="23.1" customHeight="1" thickBot="1" x14ac:dyDescent="0.25"/>
    <row r="2" spans="1:11" ht="75" customHeight="1" thickTop="1" x14ac:dyDescent="0.2">
      <c r="A2" s="20"/>
      <c r="B2" s="87" t="s">
        <v>0</v>
      </c>
      <c r="C2" s="87"/>
      <c r="D2" s="87"/>
      <c r="E2" s="87"/>
      <c r="F2" s="87"/>
      <c r="G2" s="87"/>
      <c r="H2" s="87"/>
      <c r="I2" s="87"/>
      <c r="J2" s="87"/>
      <c r="K2" s="20"/>
    </row>
    <row r="3" spans="1:11" ht="30" customHeight="1" x14ac:dyDescent="0.2">
      <c r="A3" s="1"/>
      <c r="B3" s="88" t="s">
        <v>1</v>
      </c>
      <c r="C3" s="88"/>
      <c r="D3" s="88"/>
      <c r="E3" s="83"/>
      <c r="F3" s="83"/>
      <c r="G3" s="83"/>
      <c r="H3" s="83"/>
      <c r="I3" s="83"/>
      <c r="J3" s="83"/>
    </row>
    <row r="4" spans="1:11" ht="30" customHeight="1" thickBot="1" x14ac:dyDescent="0.25">
      <c r="A4" s="1"/>
      <c r="B4" s="88" t="s">
        <v>2</v>
      </c>
      <c r="C4" s="88"/>
      <c r="D4" s="88"/>
      <c r="E4" s="83"/>
      <c r="F4" s="83"/>
      <c r="G4" s="83"/>
      <c r="H4" s="83"/>
      <c r="I4" s="83"/>
      <c r="J4" s="83"/>
    </row>
    <row r="5" spans="1:11" ht="30" customHeight="1" thickTop="1" x14ac:dyDescent="0.2">
      <c r="A5" s="1"/>
      <c r="B5" s="21"/>
      <c r="C5" s="21"/>
      <c r="D5" s="21"/>
      <c r="E5" s="21"/>
      <c r="F5" s="21"/>
      <c r="G5" s="21"/>
      <c r="H5" s="86" t="s">
        <v>29</v>
      </c>
      <c r="I5" s="86"/>
      <c r="J5" s="95">
        <f ca="1">TODAY()</f>
        <v>44905</v>
      </c>
    </row>
    <row r="6" spans="1:11" ht="30" customHeight="1" thickBot="1" x14ac:dyDescent="0.25">
      <c r="A6" s="1"/>
      <c r="B6" s="21"/>
      <c r="C6" s="21"/>
      <c r="D6" s="21"/>
      <c r="E6" s="21"/>
      <c r="F6" s="21"/>
      <c r="G6" s="21"/>
      <c r="H6" s="33"/>
      <c r="I6" s="33"/>
      <c r="J6" s="80"/>
    </row>
    <row r="7" spans="1:11" ht="30" customHeight="1" thickTop="1" x14ac:dyDescent="0.2">
      <c r="A7" s="1"/>
      <c r="B7" s="26" t="s">
        <v>3</v>
      </c>
      <c r="C7" s="79" t="s">
        <v>16</v>
      </c>
      <c r="D7" s="21"/>
      <c r="E7" s="17" t="s">
        <v>17</v>
      </c>
      <c r="F7" s="22"/>
      <c r="G7" s="22"/>
      <c r="H7" s="22"/>
      <c r="I7" s="22"/>
      <c r="J7" s="22"/>
    </row>
    <row r="8" spans="1:11" ht="30" customHeight="1" x14ac:dyDescent="0.2">
      <c r="A8" s="1"/>
      <c r="B8" s="23" t="s">
        <v>4</v>
      </c>
      <c r="C8" s="8"/>
      <c r="D8" s="21"/>
      <c r="E8" s="62" t="s">
        <v>18</v>
      </c>
      <c r="F8" s="63" t="s">
        <v>26</v>
      </c>
      <c r="G8" s="63" t="s">
        <v>27</v>
      </c>
      <c r="H8" s="63" t="s">
        <v>30</v>
      </c>
      <c r="I8" s="64" t="s">
        <v>31</v>
      </c>
      <c r="J8" s="64" t="s">
        <v>32</v>
      </c>
    </row>
    <row r="9" spans="1:11" ht="30" customHeight="1" x14ac:dyDescent="0.2">
      <c r="A9" s="1"/>
      <c r="B9" s="23" t="s">
        <v>5</v>
      </c>
      <c r="C9" s="8"/>
      <c r="D9" s="21"/>
      <c r="E9" s="65" t="s">
        <v>19</v>
      </c>
      <c r="F9" s="66">
        <v>0</v>
      </c>
      <c r="G9" s="66">
        <v>0</v>
      </c>
      <c r="H9" s="66">
        <v>0</v>
      </c>
      <c r="I9" s="66">
        <v>0</v>
      </c>
      <c r="J9" s="66">
        <v>0</v>
      </c>
    </row>
    <row r="10" spans="1:11" ht="30" customHeight="1" x14ac:dyDescent="0.2">
      <c r="A10" s="1"/>
      <c r="B10" s="23" t="s">
        <v>6</v>
      </c>
      <c r="C10" s="8"/>
      <c r="D10" s="21"/>
      <c r="E10" s="65" t="s">
        <v>20</v>
      </c>
      <c r="F10" s="66">
        <v>0</v>
      </c>
      <c r="G10" s="66">
        <v>0</v>
      </c>
      <c r="H10" s="66">
        <v>0</v>
      </c>
      <c r="I10" s="66">
        <v>0</v>
      </c>
      <c r="J10" s="66">
        <v>0</v>
      </c>
    </row>
    <row r="11" spans="1:11" ht="30" customHeight="1" x14ac:dyDescent="0.2">
      <c r="A11" s="1"/>
      <c r="B11" s="23" t="s">
        <v>7</v>
      </c>
      <c r="C11" s="8"/>
      <c r="D11" s="21"/>
      <c r="E11" s="65" t="s">
        <v>21</v>
      </c>
      <c r="F11" s="66">
        <v>0</v>
      </c>
      <c r="G11" s="66">
        <v>0</v>
      </c>
      <c r="H11" s="66">
        <v>0</v>
      </c>
      <c r="I11" s="66">
        <v>0</v>
      </c>
      <c r="J11" s="66">
        <v>0</v>
      </c>
    </row>
    <row r="12" spans="1:11" ht="30" customHeight="1" x14ac:dyDescent="0.2">
      <c r="A12" s="1"/>
      <c r="B12" s="23" t="s">
        <v>8</v>
      </c>
      <c r="C12" s="8"/>
      <c r="D12" s="21"/>
      <c r="E12" s="65" t="s">
        <v>22</v>
      </c>
      <c r="F12" s="66">
        <v>0</v>
      </c>
      <c r="G12" s="66">
        <v>0</v>
      </c>
      <c r="H12" s="66">
        <v>0</v>
      </c>
      <c r="I12" s="66">
        <v>0</v>
      </c>
      <c r="J12" s="66">
        <v>0</v>
      </c>
    </row>
    <row r="13" spans="1:11" ht="30" customHeight="1" thickBot="1" x14ac:dyDescent="0.25">
      <c r="A13" s="1"/>
      <c r="B13" s="23" t="s">
        <v>9</v>
      </c>
      <c r="C13" s="8"/>
      <c r="D13" s="21"/>
      <c r="E13" s="24"/>
      <c r="F13" s="24"/>
      <c r="G13" s="24"/>
      <c r="H13" s="24"/>
      <c r="I13" s="24"/>
      <c r="J13" s="24"/>
    </row>
    <row r="14" spans="1:11" ht="30" customHeight="1" thickTop="1" x14ac:dyDescent="0.2">
      <c r="A14" s="1"/>
      <c r="B14" s="23" t="s">
        <v>10</v>
      </c>
      <c r="C14" s="96"/>
      <c r="D14" s="21"/>
      <c r="E14" s="18" t="s">
        <v>23</v>
      </c>
      <c r="F14" s="24"/>
      <c r="G14" s="24"/>
      <c r="H14" s="24"/>
      <c r="I14" s="24"/>
      <c r="J14" s="24"/>
    </row>
    <row r="15" spans="1:11" ht="30" customHeight="1" x14ac:dyDescent="0.2">
      <c r="A15" s="1"/>
      <c r="B15" s="23" t="s">
        <v>11</v>
      </c>
      <c r="C15" s="8"/>
      <c r="D15" s="21"/>
      <c r="E15" s="67" t="s">
        <v>18</v>
      </c>
      <c r="F15" s="68" t="s">
        <v>26</v>
      </c>
      <c r="G15" s="68" t="s">
        <v>28</v>
      </c>
      <c r="H15" s="68" t="s">
        <v>30</v>
      </c>
      <c r="I15" s="68" t="s">
        <v>31</v>
      </c>
      <c r="J15" s="68" t="s">
        <v>32</v>
      </c>
    </row>
    <row r="16" spans="1:11" ht="30" customHeight="1" x14ac:dyDescent="0.2">
      <c r="A16" s="1"/>
      <c r="B16" s="23" t="s">
        <v>12</v>
      </c>
      <c r="C16" s="96"/>
      <c r="D16" s="21"/>
      <c r="E16" s="69" t="s">
        <v>19</v>
      </c>
      <c r="F16" s="70">
        <v>0</v>
      </c>
      <c r="G16" s="70">
        <v>0</v>
      </c>
      <c r="H16" s="70">
        <v>0</v>
      </c>
      <c r="I16" s="70">
        <v>0</v>
      </c>
      <c r="J16" s="70">
        <v>0</v>
      </c>
    </row>
    <row r="17" spans="1:10" ht="30" customHeight="1" x14ac:dyDescent="0.2">
      <c r="A17" s="1"/>
      <c r="B17" s="23" t="s">
        <v>13</v>
      </c>
      <c r="C17" s="9">
        <f>IF(C12,(C12/(C10*12+C11)/(C10*12+C11)*703),0)</f>
        <v>0</v>
      </c>
      <c r="D17" s="21"/>
      <c r="E17" s="69" t="s">
        <v>20</v>
      </c>
      <c r="F17" s="70">
        <v>0</v>
      </c>
      <c r="G17" s="70">
        <v>0</v>
      </c>
      <c r="H17" s="70">
        <v>0</v>
      </c>
      <c r="I17" s="70">
        <v>0</v>
      </c>
      <c r="J17" s="70">
        <v>0</v>
      </c>
    </row>
    <row r="18" spans="1:10" ht="30" customHeight="1" x14ac:dyDescent="0.2">
      <c r="A18" s="1"/>
      <c r="B18" s="23" t="s">
        <v>14</v>
      </c>
      <c r="C18" s="96"/>
      <c r="D18" s="21"/>
      <c r="E18" s="69" t="s">
        <v>21</v>
      </c>
      <c r="F18" s="70">
        <v>0</v>
      </c>
      <c r="G18" s="70">
        <v>0</v>
      </c>
      <c r="H18" s="70">
        <v>0</v>
      </c>
      <c r="I18" s="70">
        <v>0</v>
      </c>
      <c r="J18" s="70">
        <v>0</v>
      </c>
    </row>
    <row r="19" spans="1:10" ht="30" customHeight="1" thickBot="1" x14ac:dyDescent="0.25">
      <c r="A19" s="1"/>
      <c r="D19" s="21"/>
      <c r="E19" s="69" t="s">
        <v>22</v>
      </c>
      <c r="F19" s="70">
        <v>0</v>
      </c>
      <c r="G19" s="70">
        <v>0</v>
      </c>
      <c r="H19" s="70">
        <v>0</v>
      </c>
      <c r="I19" s="70">
        <v>0</v>
      </c>
      <c r="J19" s="70">
        <v>0</v>
      </c>
    </row>
    <row r="20" spans="1:10" ht="30" customHeight="1" thickTop="1" thickBot="1" x14ac:dyDescent="0.25">
      <c r="A20" s="1"/>
      <c r="B20" s="86" t="s">
        <v>15</v>
      </c>
      <c r="C20" s="86"/>
      <c r="D20" s="21"/>
      <c r="E20" s="25"/>
      <c r="F20" s="25"/>
      <c r="G20" s="25"/>
      <c r="H20" s="25"/>
      <c r="I20" s="25"/>
      <c r="J20" s="25"/>
    </row>
    <row r="21" spans="1:10" ht="30" customHeight="1" thickTop="1" x14ac:dyDescent="0.2">
      <c r="A21" s="1"/>
      <c r="B21" s="84"/>
      <c r="C21" s="85"/>
      <c r="D21" s="21"/>
      <c r="E21" s="19" t="s">
        <v>24</v>
      </c>
      <c r="F21" s="25"/>
      <c r="G21" s="25"/>
      <c r="H21" s="25"/>
      <c r="I21" s="25"/>
      <c r="J21" s="25"/>
    </row>
    <row r="22" spans="1:10" ht="30" customHeight="1" x14ac:dyDescent="0.2">
      <c r="A22" s="1"/>
      <c r="B22" s="84"/>
      <c r="C22" s="85"/>
      <c r="D22" s="21"/>
      <c r="E22" s="71" t="s">
        <v>18</v>
      </c>
      <c r="F22" s="72" t="s">
        <v>26</v>
      </c>
      <c r="G22" s="72" t="s">
        <v>28</v>
      </c>
      <c r="H22" s="72" t="s">
        <v>30</v>
      </c>
      <c r="I22" s="72" t="s">
        <v>31</v>
      </c>
      <c r="J22" s="72" t="s">
        <v>32</v>
      </c>
    </row>
    <row r="23" spans="1:10" ht="30" customHeight="1" x14ac:dyDescent="0.2">
      <c r="A23" s="1"/>
      <c r="B23" s="84"/>
      <c r="C23" s="85"/>
      <c r="D23" s="21"/>
      <c r="E23" s="73" t="s">
        <v>19</v>
      </c>
      <c r="F23" s="74">
        <v>0</v>
      </c>
      <c r="G23" s="74">
        <v>0</v>
      </c>
      <c r="H23" s="74">
        <v>0</v>
      </c>
      <c r="I23" s="74">
        <v>0</v>
      </c>
      <c r="J23" s="74">
        <v>0</v>
      </c>
    </row>
    <row r="24" spans="1:10" ht="30" customHeight="1" x14ac:dyDescent="0.2">
      <c r="A24" s="1"/>
      <c r="B24" s="84"/>
      <c r="C24" s="85"/>
      <c r="D24" s="21"/>
      <c r="E24" s="73" t="s">
        <v>20</v>
      </c>
      <c r="F24" s="74">
        <v>0</v>
      </c>
      <c r="G24" s="74">
        <v>0</v>
      </c>
      <c r="H24" s="74">
        <v>0</v>
      </c>
      <c r="I24" s="74">
        <v>0</v>
      </c>
      <c r="J24" s="74">
        <v>0</v>
      </c>
    </row>
    <row r="25" spans="1:10" ht="30" customHeight="1" x14ac:dyDescent="0.2">
      <c r="A25" s="1"/>
      <c r="B25" s="84"/>
      <c r="C25" s="85"/>
      <c r="D25" s="21"/>
      <c r="E25" s="73" t="s">
        <v>21</v>
      </c>
      <c r="F25" s="74">
        <v>0</v>
      </c>
      <c r="G25" s="74">
        <v>0</v>
      </c>
      <c r="H25" s="74">
        <v>0</v>
      </c>
      <c r="I25" s="74">
        <v>0</v>
      </c>
      <c r="J25" s="74">
        <v>0</v>
      </c>
    </row>
    <row r="26" spans="1:10" ht="30" customHeight="1" x14ac:dyDescent="0.2">
      <c r="A26" s="1"/>
      <c r="B26" s="84"/>
      <c r="C26" s="85"/>
      <c r="D26" s="21"/>
      <c r="E26" s="73" t="s">
        <v>22</v>
      </c>
      <c r="F26" s="74">
        <v>0</v>
      </c>
      <c r="G26" s="74">
        <v>0</v>
      </c>
      <c r="H26" s="74">
        <v>0</v>
      </c>
      <c r="I26" s="74">
        <v>0</v>
      </c>
      <c r="J26" s="74">
        <v>0</v>
      </c>
    </row>
    <row r="27" spans="1:10" ht="30" customHeight="1" thickBot="1" x14ac:dyDescent="0.25">
      <c r="A27" s="1"/>
      <c r="B27" s="84"/>
      <c r="C27" s="85"/>
      <c r="D27" s="21"/>
      <c r="E27" s="25"/>
      <c r="F27" s="25"/>
      <c r="G27" s="25"/>
      <c r="H27" s="25"/>
      <c r="I27" s="25"/>
      <c r="J27" s="25"/>
    </row>
    <row r="28" spans="1:10" ht="30" customHeight="1" thickTop="1" x14ac:dyDescent="0.2">
      <c r="A28" s="1"/>
      <c r="B28" s="84"/>
      <c r="C28" s="85"/>
      <c r="D28" s="21"/>
      <c r="E28" s="27" t="s">
        <v>25</v>
      </c>
      <c r="F28" s="25"/>
      <c r="G28" s="25"/>
      <c r="H28" s="25"/>
      <c r="I28" s="25"/>
      <c r="J28" s="25"/>
    </row>
    <row r="29" spans="1:10" ht="30" customHeight="1" x14ac:dyDescent="0.2">
      <c r="A29" s="1"/>
      <c r="B29" s="84"/>
      <c r="C29" s="85"/>
      <c r="D29" s="21"/>
      <c r="E29" s="75" t="s">
        <v>18</v>
      </c>
      <c r="F29" s="76" t="s">
        <v>26</v>
      </c>
      <c r="G29" s="76" t="s">
        <v>28</v>
      </c>
      <c r="H29" s="76" t="s">
        <v>30</v>
      </c>
      <c r="I29" s="76" t="s">
        <v>31</v>
      </c>
      <c r="J29" s="76" t="s">
        <v>32</v>
      </c>
    </row>
    <row r="30" spans="1:10" ht="30" customHeight="1" x14ac:dyDescent="0.2">
      <c r="A30" s="1"/>
      <c r="B30" s="84"/>
      <c r="C30" s="85"/>
      <c r="D30" s="21"/>
      <c r="E30" s="77" t="s">
        <v>19</v>
      </c>
      <c r="F30" s="78">
        <v>0</v>
      </c>
      <c r="G30" s="78">
        <v>0</v>
      </c>
      <c r="H30" s="78">
        <v>0</v>
      </c>
      <c r="I30" s="78">
        <v>0</v>
      </c>
      <c r="J30" s="78">
        <v>0</v>
      </c>
    </row>
    <row r="31" spans="1:10" ht="30" customHeight="1" x14ac:dyDescent="0.2">
      <c r="A31" s="1"/>
      <c r="B31" s="84"/>
      <c r="C31" s="85"/>
      <c r="D31" s="21"/>
      <c r="E31" s="77" t="s">
        <v>20</v>
      </c>
      <c r="F31" s="78">
        <v>0</v>
      </c>
      <c r="G31" s="78">
        <v>0</v>
      </c>
      <c r="H31" s="78">
        <v>0</v>
      </c>
      <c r="I31" s="78">
        <v>0</v>
      </c>
      <c r="J31" s="78">
        <v>0</v>
      </c>
    </row>
    <row r="32" spans="1:10" ht="30" customHeight="1" x14ac:dyDescent="0.2">
      <c r="A32" s="1"/>
      <c r="B32" s="84"/>
      <c r="C32" s="85"/>
      <c r="D32" s="21"/>
      <c r="E32" s="77" t="s">
        <v>21</v>
      </c>
      <c r="F32" s="78">
        <v>0</v>
      </c>
      <c r="G32" s="78">
        <v>0</v>
      </c>
      <c r="H32" s="78">
        <v>0</v>
      </c>
      <c r="I32" s="78">
        <v>0</v>
      </c>
      <c r="J32" s="78">
        <v>0</v>
      </c>
    </row>
    <row r="33" spans="1:10" ht="30" customHeight="1" x14ac:dyDescent="0.2">
      <c r="A33" s="1"/>
      <c r="B33" s="84"/>
      <c r="C33" s="85"/>
      <c r="D33" s="21"/>
      <c r="E33" s="77" t="s">
        <v>22</v>
      </c>
      <c r="F33" s="78">
        <v>0</v>
      </c>
      <c r="G33" s="78">
        <v>0</v>
      </c>
      <c r="H33" s="78">
        <v>0</v>
      </c>
      <c r="I33" s="78">
        <v>0</v>
      </c>
      <c r="J33" s="78">
        <v>0</v>
      </c>
    </row>
    <row r="34" spans="1:10" ht="30" customHeight="1" x14ac:dyDescent="0.2">
      <c r="A34" s="1"/>
      <c r="B34" s="21"/>
      <c r="C34" s="21"/>
      <c r="D34" s="21"/>
    </row>
    <row r="35" spans="1:10" ht="30" customHeight="1" x14ac:dyDescent="0.2">
      <c r="A35" s="1"/>
      <c r="D35" s="21"/>
    </row>
    <row r="36" spans="1:10" ht="30" customHeight="1" x14ac:dyDescent="0.2"/>
    <row r="37" spans="1:10" ht="30" customHeight="1" x14ac:dyDescent="0.2"/>
    <row r="38" spans="1:10" ht="30" customHeight="1" x14ac:dyDescent="0.2"/>
    <row r="39" spans="1:10" ht="30" customHeight="1" x14ac:dyDescent="0.2"/>
    <row r="40" spans="1:10" ht="30" customHeight="1" x14ac:dyDescent="0.2"/>
    <row r="41" spans="1:10" ht="30" customHeight="1" x14ac:dyDescent="0.2"/>
    <row r="42" spans="1:10" ht="30" customHeight="1" x14ac:dyDescent="0.2"/>
    <row r="43" spans="1:10" ht="30" customHeight="1" x14ac:dyDescent="0.2"/>
    <row r="44" spans="1:10" ht="30" customHeight="1" x14ac:dyDescent="0.2"/>
    <row r="45" spans="1:10" ht="30" customHeight="1" x14ac:dyDescent="0.2"/>
    <row r="46" spans="1:10" ht="30" customHeight="1" x14ac:dyDescent="0.2"/>
    <row r="47" spans="1:10" ht="30" customHeight="1" x14ac:dyDescent="0.2"/>
    <row r="48" spans="1:10"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sheetData>
  <mergeCells count="20">
    <mergeCell ref="B30:C30"/>
    <mergeCell ref="B31:C31"/>
    <mergeCell ref="B32:C32"/>
    <mergeCell ref="B33:C33"/>
    <mergeCell ref="B3:D3"/>
    <mergeCell ref="B4:D4"/>
    <mergeCell ref="B20:C20"/>
    <mergeCell ref="B22:C22"/>
    <mergeCell ref="B29:C29"/>
    <mergeCell ref="B24:C24"/>
    <mergeCell ref="B25:C25"/>
    <mergeCell ref="B26:C26"/>
    <mergeCell ref="B27:C27"/>
    <mergeCell ref="B28:C28"/>
    <mergeCell ref="E4:J4"/>
    <mergeCell ref="B21:C21"/>
    <mergeCell ref="B23:C23"/>
    <mergeCell ref="H5:I5"/>
    <mergeCell ref="B2:J2"/>
    <mergeCell ref="E3:J3"/>
  </mergeCells>
  <conditionalFormatting sqref="E7">
    <cfRule type="iconSet" priority="1">
      <iconSet iconSet="3Arrows">
        <cfvo type="percent" val="0"/>
        <cfvo type="percent" val="33"/>
        <cfvo type="percent" val="67"/>
      </iconSet>
    </cfRule>
  </conditionalFormatting>
  <dataValidations count="25">
    <dataValidation allowBlank="1" showInputMessage="1" showErrorMessage="1" prompt="V tem delovnem zvezku ustvarite Načrt vadbe. Vnesite podrobnosti v tabele Informacije o stranki, Ogrevanje, Moč, Kardio in Ohlajanje ter predloge v celice od B20 do B32 na tem delovnem listu" sqref="A2" xr:uid="{5AFDE254-F1E5-472F-B4B7-5812DB50B055}"/>
    <dataValidation allowBlank="1" showInputMessage="1" showErrorMessage="1" prompt="Naslov tega delovnega lista je v tej celici. Vnesite ime stranke in inštruktorja v celici E2 in E3 ter začetni datum programa v celico J4." sqref="B2:J2" xr:uid="{4D41EDA2-A1A8-4B90-A103-62F1D2B7F505}"/>
    <dataValidation allowBlank="1" showInputMessage="1" showErrorMessage="1" prompt="Vnesite ime stranke v celico na desni." sqref="B3:D3" xr:uid="{2BB1048B-AD51-430B-8CBF-FDE44A87FFB9}"/>
    <dataValidation allowBlank="1" showInputMessage="1" showErrorMessage="1" prompt="Vnesite ime stranke v to celico." sqref="E3:J3" xr:uid="{678DB15A-A876-4E45-8972-458965F05A46}"/>
    <dataValidation allowBlank="1" showInputMessage="1" showErrorMessage="1" prompt="Vnesite ime inštruktorja v celico na desni." sqref="B4:D4" xr:uid="{E9EDD6D9-1AC7-4529-827E-284BE3BFD27C}"/>
    <dataValidation allowBlank="1" showInputMessage="1" showErrorMessage="1" prompt="Vnesite ime inštruktorja v to celico." sqref="E4:J4" xr:uid="{AE6F02D1-C636-460D-AF57-74E9D51C43C6}"/>
    <dataValidation allowBlank="1" showInputMessage="1" showErrorMessage="1" prompt="Vnesite začetni datum programa v celico na desni." sqref="H5:I6" xr:uid="{4C1FCF3C-F260-4E2C-A353-EAFF21B9EAD7}"/>
    <dataValidation allowBlank="1" showInputMessage="1" showErrorMessage="1" prompt="Vnesite začetni datum programa v to celico, informacije o stranki v začnite v tabelo vnašati v celici B6, podrobnosti o ogrevanju pa začnite vnašati v celici E7." sqref="J5:J6" xr:uid="{54B2051F-AFBF-47A2-A03A-A6AE129C42EA}"/>
    <dataValidation allowBlank="1" showInputMessage="1" showErrorMessage="1" prompt="Vnesite ali spremenite informacije o stranki v tem stolpcu pod tem naslovom." sqref="B7" xr:uid="{92834258-7660-4334-A0A5-D5896160CF89}"/>
    <dataValidation allowBlank="1" showInputMessage="1" showErrorMessage="1" prompt="Vnesite vrednosti v ta stolpec. Vrednosti v celicah, ki vsebujejo formulo, so samodejno posodobljene." sqref="C7" xr:uid="{C4D29E51-A3D4-4CC0-82FC-C2FD9538F9D6}"/>
    <dataValidation allowBlank="1" showInputMessage="1" showErrorMessage="1" prompt="Vnesite predloge v spodnje celice." sqref="B20:C20" xr:uid="{0560C1EA-66F4-4156-88F3-ED465751C8CC}"/>
    <dataValidation allowBlank="1" showInputMessage="1" showErrorMessage="1" prompt="Vnesite podrobnosti v spodnjo tabelo Ogrevanje." sqref="E7" xr:uid="{16FAD422-BBD2-4C40-8F1D-0A2FAAAB2C2A}"/>
    <dataValidation allowBlank="1" showInputMessage="1" showErrorMessage="1" prompt="Vnesite oblike vadbe v ta stolpec pod ta naslov." sqref="E29 E15 E22 E8" xr:uid="{F1BEB70B-46BF-449D-8A81-13939CBA711A}"/>
    <dataValidation allowBlank="1" showInputMessage="1" showErrorMessage="1" prompt="Vnesite ponovitve v ta stolpec pod ta naslov." sqref="F29 F15 F22 F8" xr:uid="{EA3AFC17-F118-410A-B502-A1106D63BF35}"/>
    <dataValidation allowBlank="1" showInputMessage="1" showErrorMessage="1" prompt="Vnesite težo v kilogramih v ta stolpec pod ta naslov." sqref="G8" xr:uid="{FA0FF4DE-43C1-46F2-99AD-9262A7B2E0E3}"/>
    <dataValidation allowBlank="1" showInputMessage="1" showErrorMessage="1" prompt="Vnesite tedne v ta stolpec pod ta naslov." sqref="H29 H15 H22 H8" xr:uid="{57B45A9F-7E45-49A5-BFB4-5B1038084D12}"/>
    <dataValidation allowBlank="1" showInputMessage="1" showErrorMessage="1" prompt="Vnesite pogostost v ta stolpec pod ta naslov." sqref="I8 I15 I22 I29" xr:uid="{B424112A-4BAD-4649-A3A5-4FF0B96F4282}"/>
    <dataValidation allowBlank="1" showInputMessage="1" showErrorMessage="1" prompt="Vnesite začetni čas v ta stolpec pod ta naslov." sqref="J8 J29 J22 J15" xr:uid="{C9D84FCD-38CF-4386-A06E-3B72C8D61013}"/>
    <dataValidation allowBlank="1" showInputMessage="1" showErrorMessage="1" prompt="Vnesite podrobnosti v spodnjo tabelo Moč." sqref="E14" xr:uid="{4389E96D-2499-4712-A41E-A7D15B9B4CFA}"/>
    <dataValidation allowBlank="1" showInputMessage="1" showErrorMessage="1" prompt="Vnesite težo v ta stolpec pod ta naslov." sqref="G15 G22 G29" xr:uid="{B2BFA188-AB53-4101-9B62-DD5EA8B61130}"/>
    <dataValidation allowBlank="1" showInputMessage="1" showErrorMessage="1" prompt="Vnesite podrobnosti v spodnjo tabelo Kardio." sqref="E21" xr:uid="{4BE7A09C-0623-4668-A929-4AA0FB4C07E5}"/>
    <dataValidation allowBlank="1" showInputMessage="1" showErrorMessage="1" prompt="Podrobnosti v spodnjo tabelo Ohlajanje." sqref="E28" xr:uid="{445ADEAF-180B-4011-8C71-2353A346AF6A}"/>
    <dataValidation allowBlank="1" showInputMessage="1" showErrorMessage="1" prompt="Podrobnosti v spodnji tabeli Ohlajanje začnite vnašati v celici E28." sqref="E27" xr:uid="{2B5694D5-6551-4EF9-8998-B4B79AE23C6A}"/>
    <dataValidation allowBlank="1" showInputMessage="1" showErrorMessage="1" prompt="Podrobnosti v tabeli Kardio začnite vnašati v celici E21." sqref="E20" xr:uid="{02DEB371-FB06-40E5-BDDD-8C7C2CEA7E90}"/>
    <dataValidation allowBlank="1" showInputMessage="1" showErrorMessage="1" prompt="Podrobnosti v tabeli Moč začnite vnašati v celici E14." sqref="E13" xr:uid="{AE4EAFBD-497B-4B7A-8EBC-9448BCA68A6A}"/>
  </dataValidations>
  <pageMargins left="0.7" right="0.7" top="0.75" bottom="0.75" header="0.3" footer="0.3"/>
  <pageSetup paperSize="9" scale="49" orientation="landscape" horizontalDpi="1200" verticalDpi="1200" r:id="rId1"/>
  <ignoredErrors>
    <ignoredError sqref="C17" emptyCellReference="1"/>
  </ignoredErrors>
  <drawing r:id="rId2"/>
  <tableParts count="5">
    <tablePart r:id="rId3"/>
    <tablePart r:id="rId4"/>
    <tablePart r:id="rId5"/>
    <tablePart r:id="rId6"/>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643"/>
  <sheetViews>
    <sheetView showGridLines="0" zoomScaleNormal="100" workbookViewId="0"/>
  </sheetViews>
  <sheetFormatPr defaultColWidth="8.875" defaultRowHeight="14.25" x14ac:dyDescent="0.2"/>
  <cols>
    <col min="1" max="1" width="3.875" customWidth="1"/>
    <col min="2" max="2" width="20.875" customWidth="1"/>
    <col min="3" max="3" width="8.5" style="1" bestFit="1" customWidth="1"/>
    <col min="4" max="4" width="6.75" style="1" customWidth="1"/>
    <col min="5" max="5" width="9.875" style="1" bestFit="1" customWidth="1"/>
    <col min="6" max="6" width="5.625" style="1" customWidth="1"/>
    <col min="7" max="7" width="9.5" style="1" bestFit="1" customWidth="1"/>
    <col min="8" max="8" width="5.625" style="1" customWidth="1"/>
    <col min="9" max="9" width="13" style="1" bestFit="1" customWidth="1"/>
    <col min="10" max="10" width="5.625" style="1" customWidth="1"/>
    <col min="11" max="11" width="9.875" style="1" bestFit="1" customWidth="1"/>
    <col min="12" max="12" width="7" style="1" bestFit="1" customWidth="1"/>
    <col min="13" max="13" width="13.375" style="1" bestFit="1" customWidth="1"/>
    <col min="14" max="14" width="6.5" style="1" customWidth="1"/>
    <col min="15" max="15" width="10.25" style="1" bestFit="1" customWidth="1"/>
    <col min="16" max="16" width="6.5" style="1" customWidth="1"/>
    <col min="17" max="17" width="12.5" style="1" bestFit="1" customWidth="1"/>
    <col min="18" max="18" width="6.5" style="1" customWidth="1"/>
    <col min="19" max="19" width="11" style="1" bestFit="1" customWidth="1"/>
    <col min="20" max="20" width="6.5" style="1" customWidth="1"/>
    <col min="21" max="21" width="13" style="1" bestFit="1" customWidth="1"/>
    <col min="22" max="22" width="8.875" style="1" bestFit="1" customWidth="1"/>
    <col min="23" max="23" width="11.375" style="1" bestFit="1" customWidth="1"/>
    <col min="24" max="24" width="6.5" style="1" customWidth="1"/>
    <col min="25" max="25" width="13.375" style="1" bestFit="1" customWidth="1"/>
    <col min="26" max="26" width="9.625" style="1" bestFit="1" customWidth="1"/>
    <col min="27" max="27" width="3.875" style="1" customWidth="1"/>
    <col min="28" max="30" width="3.5" style="1" customWidth="1"/>
  </cols>
  <sheetData>
    <row r="1" spans="2:30" ht="30" customHeight="1" thickBot="1" x14ac:dyDescent="0.25"/>
    <row r="2" spans="2:30" ht="104.1" customHeight="1" thickTop="1" x14ac:dyDescent="0.2">
      <c r="B2" s="91" t="s">
        <v>33</v>
      </c>
      <c r="C2" s="91"/>
      <c r="D2" s="91"/>
      <c r="E2" s="91"/>
      <c r="F2" s="91"/>
      <c r="G2" s="91"/>
      <c r="H2" s="91"/>
      <c r="I2" s="91"/>
      <c r="J2" s="91"/>
      <c r="K2" s="91"/>
      <c r="L2" s="91"/>
      <c r="M2" s="91"/>
      <c r="N2" s="91"/>
      <c r="O2" s="91"/>
      <c r="P2" s="91"/>
      <c r="Q2" s="91"/>
      <c r="R2" s="91"/>
      <c r="S2" s="91"/>
      <c r="T2" s="91"/>
      <c r="U2" s="91"/>
      <c r="V2" s="91"/>
      <c r="W2" s="91"/>
      <c r="X2" s="91"/>
      <c r="Y2" s="91"/>
      <c r="Z2" s="91"/>
    </row>
    <row r="3" spans="2:30" ht="30" customHeight="1" x14ac:dyDescent="0.2">
      <c r="B3" s="92" t="s">
        <v>34</v>
      </c>
      <c r="C3" s="97">
        <f ca="1">'Informacije in razpored'!J$5</f>
        <v>44905</v>
      </c>
      <c r="D3" s="97"/>
      <c r="E3" s="29" t="s">
        <v>44</v>
      </c>
      <c r="F3" s="97">
        <f ca="1">C3+5</f>
        <v>44910</v>
      </c>
      <c r="G3" s="97"/>
      <c r="H3" s="81"/>
      <c r="I3" s="81"/>
      <c r="J3" s="81"/>
      <c r="K3" s="81"/>
      <c r="L3" s="82"/>
      <c r="M3" s="82"/>
      <c r="N3" s="28"/>
      <c r="O3" s="28"/>
      <c r="P3" s="28"/>
      <c r="Q3" s="28"/>
      <c r="R3" s="28"/>
      <c r="S3" s="28"/>
      <c r="T3" s="28"/>
      <c r="U3" s="28"/>
      <c r="V3" s="28"/>
      <c r="W3" s="28"/>
      <c r="X3" s="28"/>
      <c r="Y3" s="28"/>
      <c r="Z3" s="28"/>
    </row>
    <row r="4" spans="2:30" ht="30" customHeight="1" x14ac:dyDescent="0.2">
      <c r="B4" s="92"/>
      <c r="C4" s="36" t="s">
        <v>39</v>
      </c>
      <c r="D4" s="36"/>
      <c r="E4" s="36"/>
      <c r="F4" s="36"/>
      <c r="G4" s="36"/>
      <c r="H4" s="36"/>
      <c r="I4" s="36"/>
      <c r="J4" s="36"/>
      <c r="K4" s="36"/>
      <c r="L4" s="36"/>
      <c r="M4" s="36"/>
      <c r="N4" s="36"/>
      <c r="O4" s="36"/>
      <c r="P4" s="36"/>
      <c r="Q4" s="36"/>
      <c r="R4" s="36"/>
      <c r="S4" s="36"/>
      <c r="T4" s="36"/>
      <c r="U4" s="36"/>
      <c r="V4" s="36"/>
      <c r="W4" s="36"/>
      <c r="X4" s="36"/>
      <c r="Y4" s="36"/>
      <c r="Z4" s="36"/>
    </row>
    <row r="5" spans="2:30" ht="30" customHeight="1" x14ac:dyDescent="0.2">
      <c r="B5" s="92"/>
      <c r="C5" s="30" t="s">
        <v>26</v>
      </c>
      <c r="D5" s="94" t="s">
        <v>42</v>
      </c>
      <c r="E5" s="94"/>
      <c r="F5" s="94"/>
      <c r="G5" s="94"/>
      <c r="H5" s="94"/>
      <c r="I5" s="31" t="s">
        <v>28</v>
      </c>
      <c r="J5" s="94" t="s">
        <v>52</v>
      </c>
      <c r="K5" s="94"/>
      <c r="L5" s="94"/>
      <c r="M5" s="94"/>
      <c r="N5" s="94"/>
      <c r="O5" s="31" t="s">
        <v>43</v>
      </c>
      <c r="P5" s="94" t="s">
        <v>62</v>
      </c>
      <c r="Q5" s="94"/>
      <c r="R5" s="94"/>
      <c r="S5" s="94"/>
      <c r="T5" s="94"/>
      <c r="U5" s="94"/>
      <c r="V5" s="94"/>
      <c r="W5" s="94"/>
      <c r="X5" s="94"/>
      <c r="Y5" s="94"/>
      <c r="Z5" s="94"/>
    </row>
    <row r="6" spans="2:30" ht="45" customHeight="1" x14ac:dyDescent="0.2">
      <c r="B6" s="4"/>
      <c r="C6" s="93" t="s">
        <v>40</v>
      </c>
      <c r="D6" s="93"/>
      <c r="E6" s="93"/>
      <c r="F6" s="93"/>
      <c r="G6" s="93"/>
      <c r="H6" s="93"/>
      <c r="I6" s="93"/>
      <c r="J6" s="93"/>
      <c r="K6" s="93"/>
      <c r="L6" s="93"/>
      <c r="M6" s="93"/>
      <c r="N6" s="93"/>
      <c r="O6" s="93"/>
      <c r="P6" s="93"/>
      <c r="Q6" s="93"/>
      <c r="R6" s="93"/>
      <c r="S6" s="93"/>
      <c r="T6" s="93"/>
      <c r="U6" s="93"/>
      <c r="V6" s="93"/>
      <c r="W6" s="93"/>
      <c r="X6" s="93"/>
      <c r="Y6" s="93"/>
      <c r="Z6" s="93"/>
    </row>
    <row r="7" spans="2:30" ht="30" customHeight="1" x14ac:dyDescent="0.2">
      <c r="B7" s="32" t="s">
        <v>35</v>
      </c>
      <c r="C7" s="89" t="s">
        <v>41</v>
      </c>
      <c r="D7" s="89"/>
      <c r="E7" s="89"/>
      <c r="F7" s="89"/>
      <c r="G7" s="89" t="s">
        <v>46</v>
      </c>
      <c r="H7" s="89"/>
      <c r="I7" s="89"/>
      <c r="J7" s="89"/>
      <c r="K7" s="89" t="s">
        <v>54</v>
      </c>
      <c r="L7" s="89"/>
      <c r="M7" s="89"/>
      <c r="N7" s="89"/>
      <c r="O7" s="89" t="s">
        <v>59</v>
      </c>
      <c r="P7" s="89"/>
      <c r="Q7" s="89"/>
      <c r="R7" s="89"/>
      <c r="S7" s="89" t="s">
        <v>68</v>
      </c>
      <c r="T7" s="89"/>
      <c r="U7" s="89"/>
      <c r="V7" s="89"/>
      <c r="W7" s="89" t="s">
        <v>74</v>
      </c>
      <c r="X7" s="89"/>
      <c r="Y7" s="89"/>
      <c r="Z7" s="89"/>
    </row>
    <row r="8" spans="2:30" ht="30" customHeight="1" x14ac:dyDescent="0.2">
      <c r="B8" s="32" t="s">
        <v>36</v>
      </c>
      <c r="C8" s="98">
        <f ca="1">C3</f>
        <v>44905</v>
      </c>
      <c r="D8" s="98"/>
      <c r="E8" s="98"/>
      <c r="F8" s="98"/>
      <c r="G8" s="98">
        <f ca="1">C3+1</f>
        <v>44906</v>
      </c>
      <c r="H8" s="98"/>
      <c r="I8" s="98"/>
      <c r="J8" s="98"/>
      <c r="K8" s="98">
        <f ca="1">C3+2</f>
        <v>44907</v>
      </c>
      <c r="L8" s="98"/>
      <c r="M8" s="98"/>
      <c r="N8" s="98"/>
      <c r="O8" s="98">
        <f ca="1">C3+3</f>
        <v>44908</v>
      </c>
      <c r="P8" s="98"/>
      <c r="Q8" s="98"/>
      <c r="R8" s="98"/>
      <c r="S8" s="98">
        <f ca="1">C3+4</f>
        <v>44909</v>
      </c>
      <c r="T8" s="98"/>
      <c r="U8" s="98"/>
      <c r="V8" s="98"/>
      <c r="W8" s="98">
        <f ca="1">C3+5</f>
        <v>44910</v>
      </c>
      <c r="X8" s="98"/>
      <c r="Y8" s="98"/>
      <c r="Z8" s="98"/>
    </row>
    <row r="9" spans="2:30" ht="30" customHeight="1" x14ac:dyDescent="0.2">
      <c r="C9"/>
      <c r="D9"/>
      <c r="E9"/>
      <c r="F9"/>
      <c r="G9"/>
      <c r="H9"/>
      <c r="I9"/>
      <c r="J9"/>
      <c r="K9"/>
      <c r="L9"/>
      <c r="M9"/>
      <c r="N9"/>
      <c r="O9"/>
      <c r="P9"/>
      <c r="Q9"/>
      <c r="R9"/>
      <c r="S9"/>
      <c r="T9"/>
      <c r="U9"/>
      <c r="V9"/>
      <c r="W9"/>
      <c r="X9"/>
      <c r="Y9"/>
      <c r="Z9"/>
      <c r="AA9" s="2"/>
      <c r="AB9" s="2"/>
      <c r="AC9" s="2"/>
      <c r="AD9" s="2"/>
    </row>
    <row r="10" spans="2:30" ht="30" customHeight="1" x14ac:dyDescent="0.2">
      <c r="B10" s="41" t="s">
        <v>37</v>
      </c>
      <c r="C10" s="42" t="s">
        <v>26</v>
      </c>
      <c r="D10" s="42" t="s">
        <v>43</v>
      </c>
      <c r="E10" s="42" t="s">
        <v>28</v>
      </c>
      <c r="F10" s="42" t="s">
        <v>45</v>
      </c>
      <c r="G10" s="42" t="s">
        <v>47</v>
      </c>
      <c r="H10" s="42" t="s">
        <v>48</v>
      </c>
      <c r="I10" s="42" t="s">
        <v>49</v>
      </c>
      <c r="J10" s="42" t="s">
        <v>53</v>
      </c>
      <c r="K10" s="42" t="s">
        <v>55</v>
      </c>
      <c r="L10" s="42" t="s">
        <v>56</v>
      </c>
      <c r="M10" s="42" t="s">
        <v>51</v>
      </c>
      <c r="N10" s="42" t="s">
        <v>58</v>
      </c>
      <c r="O10" s="42" t="s">
        <v>60</v>
      </c>
      <c r="P10" s="42" t="s">
        <v>63</v>
      </c>
      <c r="Q10" s="42" t="s">
        <v>64</v>
      </c>
      <c r="R10" s="42" t="s">
        <v>66</v>
      </c>
      <c r="S10" s="42" t="s">
        <v>69</v>
      </c>
      <c r="T10" s="42" t="s">
        <v>71</v>
      </c>
      <c r="U10" s="42" t="s">
        <v>72</v>
      </c>
      <c r="V10" s="42" t="s">
        <v>73</v>
      </c>
      <c r="W10" s="42" t="s">
        <v>70</v>
      </c>
      <c r="X10" s="42" t="s">
        <v>67</v>
      </c>
      <c r="Y10" s="42" t="s">
        <v>76</v>
      </c>
      <c r="Z10" s="42" t="s">
        <v>77</v>
      </c>
      <c r="AA10" s="2"/>
      <c r="AB10" s="2"/>
      <c r="AC10" s="2"/>
      <c r="AD10" s="2"/>
    </row>
    <row r="11" spans="2:30" ht="30" customHeight="1" x14ac:dyDescent="0.2">
      <c r="B11" s="37" t="str">
        <f>'Informacije in razpored'!E$9</f>
        <v>Vaje 1</v>
      </c>
      <c r="C11" s="38"/>
      <c r="D11" s="39">
        <f>('Informacije in razpored'!F$9)-C11</f>
        <v>0</v>
      </c>
      <c r="E11" s="38"/>
      <c r="F11" s="40">
        <f>('Informacije in razpored'!G$9)-E11</f>
        <v>0</v>
      </c>
      <c r="G11" s="38"/>
      <c r="H11" s="39">
        <f>('Informacije in razpored'!F$9)-G11</f>
        <v>0</v>
      </c>
      <c r="I11" s="38"/>
      <c r="J11" s="40">
        <f>('Informacije in razpored'!G$9)-I11</f>
        <v>0</v>
      </c>
      <c r="K11" s="38"/>
      <c r="L11" s="39">
        <f>('Informacije in razpored'!F$9)-K11</f>
        <v>0</v>
      </c>
      <c r="M11" s="38"/>
      <c r="N11" s="40">
        <f>('Informacije in razpored'!G$9)-M11</f>
        <v>0</v>
      </c>
      <c r="O11" s="38"/>
      <c r="P11" s="39">
        <f>('Informacije in razpored'!F$9)-O11</f>
        <v>0</v>
      </c>
      <c r="Q11" s="38"/>
      <c r="R11" s="40">
        <f>('Informacije in razpored'!G$9)-Q11</f>
        <v>0</v>
      </c>
      <c r="S11" s="38"/>
      <c r="T11" s="39">
        <f>('Informacije in razpored'!F$9)-S11</f>
        <v>0</v>
      </c>
      <c r="U11" s="38"/>
      <c r="V11" s="40">
        <f>('Informacije in razpored'!G$9)-U11</f>
        <v>0</v>
      </c>
      <c r="W11" s="38"/>
      <c r="X11" s="39">
        <f>('Informacije in razpored'!F$9)-W11</f>
        <v>0</v>
      </c>
      <c r="Y11" s="38"/>
      <c r="Z11" s="40">
        <f>('Informacije in razpored'!G$9)-Y11</f>
        <v>0</v>
      </c>
      <c r="AA11" s="2"/>
      <c r="AB11" s="2"/>
      <c r="AC11" s="2"/>
      <c r="AD11" s="2"/>
    </row>
    <row r="12" spans="2:30" ht="30" customHeight="1" x14ac:dyDescent="0.2">
      <c r="B12" s="37" t="str">
        <f>'Informacije in razpored'!E$10</f>
        <v>Vaje 2</v>
      </c>
      <c r="C12" s="38"/>
      <c r="D12" s="39">
        <f>('Informacije in razpored'!F$10)-C12</f>
        <v>0</v>
      </c>
      <c r="E12" s="38"/>
      <c r="F12" s="40">
        <f>('Informacije in razpored'!G$10)-E12</f>
        <v>0</v>
      </c>
      <c r="G12" s="38"/>
      <c r="H12" s="39">
        <f>('Informacije in razpored'!F$10)-G12</f>
        <v>0</v>
      </c>
      <c r="I12" s="38"/>
      <c r="J12" s="40">
        <f>('Informacije in razpored'!G$10)-I12</f>
        <v>0</v>
      </c>
      <c r="K12" s="38"/>
      <c r="L12" s="39">
        <f>('Informacije in razpored'!F$10)-K12</f>
        <v>0</v>
      </c>
      <c r="M12" s="38"/>
      <c r="N12" s="40">
        <f>('Informacije in razpored'!G$10)-M12</f>
        <v>0</v>
      </c>
      <c r="O12" s="38"/>
      <c r="P12" s="39">
        <f>('Informacije in razpored'!F$10)-O12</f>
        <v>0</v>
      </c>
      <c r="Q12" s="38"/>
      <c r="R12" s="40">
        <f>('Informacije in razpored'!G$10)-Q12</f>
        <v>0</v>
      </c>
      <c r="S12" s="38"/>
      <c r="T12" s="39">
        <f>('Informacije in razpored'!F$10)-S12</f>
        <v>0</v>
      </c>
      <c r="U12" s="38"/>
      <c r="V12" s="40">
        <f>('Informacije in razpored'!G$10)-U12</f>
        <v>0</v>
      </c>
      <c r="W12" s="38"/>
      <c r="X12" s="39">
        <f>('Informacije in razpored'!F$10)-W12</f>
        <v>0</v>
      </c>
      <c r="Y12" s="38"/>
      <c r="Z12" s="40">
        <f>('Informacije in razpored'!G$10)-Y12</f>
        <v>0</v>
      </c>
      <c r="AA12" s="2"/>
      <c r="AB12" s="2"/>
      <c r="AC12" s="2"/>
      <c r="AD12" s="2"/>
    </row>
    <row r="13" spans="2:30" ht="30" customHeight="1" x14ac:dyDescent="0.2">
      <c r="B13" s="37" t="str">
        <f>'Informacije in razpored'!E$11</f>
        <v>Vaje 3</v>
      </c>
      <c r="C13" s="38"/>
      <c r="D13" s="39">
        <f>('Informacije in razpored'!F$12)-C13</f>
        <v>0</v>
      </c>
      <c r="E13" s="38"/>
      <c r="F13" s="40">
        <f>('Informacije in razpored'!G$12)-E13</f>
        <v>0</v>
      </c>
      <c r="G13" s="38"/>
      <c r="H13" s="39">
        <f>('Informacije in razpored'!F$12)-G13</f>
        <v>0</v>
      </c>
      <c r="I13" s="38"/>
      <c r="J13" s="40">
        <f>('Informacije in razpored'!G$12)-I13</f>
        <v>0</v>
      </c>
      <c r="K13" s="38"/>
      <c r="L13" s="39">
        <f>('Informacije in razpored'!F$12)-K13</f>
        <v>0</v>
      </c>
      <c r="M13" s="38"/>
      <c r="N13" s="40">
        <f>('Informacije in razpored'!G$12)-M13</f>
        <v>0</v>
      </c>
      <c r="O13" s="38"/>
      <c r="P13" s="39">
        <f>('Informacije in razpored'!F$12)-O13</f>
        <v>0</v>
      </c>
      <c r="Q13" s="38"/>
      <c r="R13" s="40">
        <f>('Informacije in razpored'!G$12)-Q13</f>
        <v>0</v>
      </c>
      <c r="S13" s="38"/>
      <c r="T13" s="39">
        <f>('Informacije in razpored'!F$12)-S13</f>
        <v>0</v>
      </c>
      <c r="U13" s="38"/>
      <c r="V13" s="40">
        <f>('Informacije in razpored'!G$12)-U13</f>
        <v>0</v>
      </c>
      <c r="W13" s="38"/>
      <c r="X13" s="39">
        <f>('Informacije in razpored'!F$12)-W13</f>
        <v>0</v>
      </c>
      <c r="Y13" s="38"/>
      <c r="Z13" s="40">
        <f>('Informacije in razpored'!G$12)-Y13</f>
        <v>0</v>
      </c>
      <c r="AA13" s="2"/>
      <c r="AB13" s="2"/>
      <c r="AC13" s="2"/>
      <c r="AD13" s="2"/>
    </row>
    <row r="14" spans="2:30" ht="30" customHeight="1" x14ac:dyDescent="0.2">
      <c r="B14" s="37" t="str">
        <f>'Informacije in razpored'!E$12</f>
        <v>Vaje 4</v>
      </c>
      <c r="C14" s="38"/>
      <c r="D14" s="39">
        <f>('Informacije in razpored'!F$12)-C14</f>
        <v>0</v>
      </c>
      <c r="E14" s="38"/>
      <c r="F14" s="40">
        <f>('Informacije in razpored'!G$12)-E14</f>
        <v>0</v>
      </c>
      <c r="G14" s="38"/>
      <c r="H14" s="39">
        <f>('Informacije in razpored'!F$12)-G14</f>
        <v>0</v>
      </c>
      <c r="I14" s="38"/>
      <c r="J14" s="40">
        <f>('Informacije in razpored'!G$12)-I14</f>
        <v>0</v>
      </c>
      <c r="K14" s="38"/>
      <c r="L14" s="39">
        <f>('Informacije in razpored'!F$12)-K14</f>
        <v>0</v>
      </c>
      <c r="M14" s="38"/>
      <c r="N14" s="40">
        <f>('Informacije in razpored'!G$12)-M14</f>
        <v>0</v>
      </c>
      <c r="O14" s="38"/>
      <c r="P14" s="39">
        <f>('Informacije in razpored'!F$12)-O14</f>
        <v>0</v>
      </c>
      <c r="Q14" s="38"/>
      <c r="R14" s="40">
        <f>('Informacije in razpored'!G$12)-Q14</f>
        <v>0</v>
      </c>
      <c r="S14" s="38"/>
      <c r="T14" s="39">
        <f>('Informacije in razpored'!F$12)-S14</f>
        <v>0</v>
      </c>
      <c r="U14" s="38"/>
      <c r="V14" s="40">
        <f>('Informacije in razpored'!G$12)-U14</f>
        <v>0</v>
      </c>
      <c r="W14" s="38"/>
      <c r="X14" s="39">
        <f>('Informacije in razpored'!F$12)-W14</f>
        <v>0</v>
      </c>
      <c r="Y14" s="38"/>
      <c r="Z14" s="40">
        <f>('Informacije in razpored'!G$12)-Y14</f>
        <v>0</v>
      </c>
      <c r="AA14" s="2"/>
      <c r="AB14" s="2"/>
      <c r="AC14" s="2"/>
      <c r="AD14" s="2"/>
    </row>
    <row r="15" spans="2:30" ht="30" customHeight="1" x14ac:dyDescent="0.25">
      <c r="B15" s="6"/>
      <c r="C15" s="3"/>
      <c r="D15" s="3"/>
      <c r="E15" s="3"/>
      <c r="F15" s="3"/>
      <c r="G15" s="3"/>
      <c r="H15" s="3"/>
      <c r="I15" s="3"/>
      <c r="J15" s="3"/>
      <c r="K15" s="3"/>
      <c r="L15" s="3"/>
      <c r="M15" s="3"/>
      <c r="N15" s="3"/>
      <c r="O15" s="3"/>
      <c r="P15" s="3"/>
      <c r="Q15" s="3"/>
      <c r="R15" s="3"/>
      <c r="S15" s="3"/>
      <c r="T15" s="3"/>
      <c r="U15" s="3"/>
      <c r="V15" s="3"/>
      <c r="W15" s="3"/>
      <c r="X15" s="3"/>
      <c r="Y15" s="3"/>
      <c r="Z15" s="3"/>
      <c r="AA15" s="2"/>
      <c r="AB15" s="2"/>
      <c r="AC15" s="2"/>
      <c r="AD15" s="2"/>
    </row>
    <row r="16" spans="2:30" ht="30" customHeight="1" x14ac:dyDescent="0.2">
      <c r="B16" s="34" t="s">
        <v>23</v>
      </c>
      <c r="C16" s="43" t="s">
        <v>26</v>
      </c>
      <c r="D16" s="43" t="s">
        <v>43</v>
      </c>
      <c r="E16" s="43" t="s">
        <v>28</v>
      </c>
      <c r="F16" s="43" t="s">
        <v>45</v>
      </c>
      <c r="G16" s="43" t="s">
        <v>47</v>
      </c>
      <c r="H16" s="43" t="s">
        <v>48</v>
      </c>
      <c r="I16" s="43" t="s">
        <v>50</v>
      </c>
      <c r="J16" s="44" t="s">
        <v>53</v>
      </c>
      <c r="K16" s="43" t="s">
        <v>55</v>
      </c>
      <c r="L16" s="44" t="s">
        <v>56</v>
      </c>
      <c r="M16" s="43" t="s">
        <v>49</v>
      </c>
      <c r="N16" s="44" t="s">
        <v>58</v>
      </c>
      <c r="O16" s="44" t="s">
        <v>61</v>
      </c>
      <c r="P16" s="44" t="s">
        <v>63</v>
      </c>
      <c r="Q16" s="44" t="s">
        <v>65</v>
      </c>
      <c r="R16" s="44" t="s">
        <v>66</v>
      </c>
      <c r="S16" s="44" t="s">
        <v>70</v>
      </c>
      <c r="T16" s="44" t="s">
        <v>67</v>
      </c>
      <c r="U16" s="44" t="s">
        <v>51</v>
      </c>
      <c r="V16" s="44" t="s">
        <v>71</v>
      </c>
      <c r="W16" s="44" t="s">
        <v>60</v>
      </c>
      <c r="X16" s="44" t="s">
        <v>75</v>
      </c>
      <c r="Y16" s="44" t="s">
        <v>57</v>
      </c>
      <c r="Z16" s="44" t="s">
        <v>73</v>
      </c>
      <c r="AA16" s="2"/>
      <c r="AB16" s="2"/>
      <c r="AC16" s="2"/>
      <c r="AD16" s="2"/>
    </row>
    <row r="17" spans="2:30" ht="30" customHeight="1" x14ac:dyDescent="0.2">
      <c r="B17" s="49" t="str">
        <f>'Informacije in razpored'!E$16</f>
        <v>Vaje 1</v>
      </c>
      <c r="C17" s="45"/>
      <c r="D17" s="46">
        <f>('Informacije in razpored'!F$16)-C17</f>
        <v>0</v>
      </c>
      <c r="E17" s="47"/>
      <c r="F17" s="48">
        <f>('Informacije in razpored'!G$16)-E17</f>
        <v>0</v>
      </c>
      <c r="G17" s="45"/>
      <c r="H17" s="46">
        <f>('Informacije in razpored'!F$16)-G17</f>
        <v>0</v>
      </c>
      <c r="I17" s="47"/>
      <c r="J17" s="48">
        <f>('Informacije in razpored'!G$16)-I17</f>
        <v>0</v>
      </c>
      <c r="K17" s="45"/>
      <c r="L17" s="46">
        <f>('Informacije in razpored'!F$16)-K17</f>
        <v>0</v>
      </c>
      <c r="M17" s="47"/>
      <c r="N17" s="48">
        <f>('Informacije in razpored'!G$16)-M17</f>
        <v>0</v>
      </c>
      <c r="O17" s="45"/>
      <c r="P17" s="46">
        <f>('Informacije in razpored'!F$16)-O17</f>
        <v>0</v>
      </c>
      <c r="Q17" s="47"/>
      <c r="R17" s="48">
        <f>('Informacije in razpored'!G$16)-Q17</f>
        <v>0</v>
      </c>
      <c r="S17" s="45"/>
      <c r="T17" s="46">
        <f>('Informacije in razpored'!F$16)-S17</f>
        <v>0</v>
      </c>
      <c r="U17" s="47"/>
      <c r="V17" s="48">
        <f>('Informacije in razpored'!G$16)-U17</f>
        <v>0</v>
      </c>
      <c r="W17" s="45"/>
      <c r="X17" s="46">
        <f>('Informacije in razpored'!F$16)-W17</f>
        <v>0</v>
      </c>
      <c r="Y17" s="47"/>
      <c r="Z17" s="48">
        <f>('Informacije in razpored'!G$16)-Y17</f>
        <v>0</v>
      </c>
      <c r="AA17" s="2"/>
      <c r="AB17" s="2"/>
      <c r="AC17" s="2"/>
      <c r="AD17" s="2"/>
    </row>
    <row r="18" spans="2:30" ht="30" customHeight="1" x14ac:dyDescent="0.2">
      <c r="B18" s="49" t="str">
        <f>'Informacije in razpored'!E$17</f>
        <v>Vaje 2</v>
      </c>
      <c r="C18" s="45"/>
      <c r="D18" s="46">
        <f>('Informacije in razpored'!F$17)-C18</f>
        <v>0</v>
      </c>
      <c r="E18" s="47"/>
      <c r="F18" s="48">
        <f>('Informacije in razpored'!G$17)-E18</f>
        <v>0</v>
      </c>
      <c r="G18" s="45"/>
      <c r="H18" s="46">
        <f>('Informacije in razpored'!F$17)-G18</f>
        <v>0</v>
      </c>
      <c r="I18" s="47"/>
      <c r="J18" s="48">
        <f>('Informacije in razpored'!G$17)-I18</f>
        <v>0</v>
      </c>
      <c r="K18" s="45"/>
      <c r="L18" s="46">
        <f>('Informacije in razpored'!F$17)-K18</f>
        <v>0</v>
      </c>
      <c r="M18" s="47"/>
      <c r="N18" s="48">
        <f>('Informacije in razpored'!G$17)-M18</f>
        <v>0</v>
      </c>
      <c r="O18" s="45"/>
      <c r="P18" s="46">
        <f>('Informacije in razpored'!F$17)-O18</f>
        <v>0</v>
      </c>
      <c r="Q18" s="47"/>
      <c r="R18" s="48">
        <f>('Informacije in razpored'!G$17)-Q18</f>
        <v>0</v>
      </c>
      <c r="S18" s="45"/>
      <c r="T18" s="46">
        <f>('Informacije in razpored'!F$17)-S18</f>
        <v>0</v>
      </c>
      <c r="U18" s="47"/>
      <c r="V18" s="48">
        <f>('Informacije in razpored'!G$17)-U18</f>
        <v>0</v>
      </c>
      <c r="W18" s="45"/>
      <c r="X18" s="46">
        <f>('Informacije in razpored'!F$17)-W18</f>
        <v>0</v>
      </c>
      <c r="Y18" s="47"/>
      <c r="Z18" s="48">
        <f>('Informacije in razpored'!G$17)-Y18</f>
        <v>0</v>
      </c>
      <c r="AA18" s="2"/>
      <c r="AB18" s="2"/>
      <c r="AC18" s="2"/>
      <c r="AD18" s="2"/>
    </row>
    <row r="19" spans="2:30" ht="30" customHeight="1" x14ac:dyDescent="0.2">
      <c r="B19" s="49" t="str">
        <f>'Informacije in razpored'!E$18</f>
        <v>Vaje 3</v>
      </c>
      <c r="C19" s="45"/>
      <c r="D19" s="46">
        <f>('Informacije in razpored'!F$18)-C19</f>
        <v>0</v>
      </c>
      <c r="E19" s="47"/>
      <c r="F19" s="48">
        <f>('Informacije in razpored'!G$18)-E19</f>
        <v>0</v>
      </c>
      <c r="G19" s="45"/>
      <c r="H19" s="46">
        <f>('Informacije in razpored'!F$18)-G19</f>
        <v>0</v>
      </c>
      <c r="I19" s="47"/>
      <c r="J19" s="48">
        <f>('Informacije in razpored'!G$18)-I19</f>
        <v>0</v>
      </c>
      <c r="K19" s="45"/>
      <c r="L19" s="46">
        <f>('Informacije in razpored'!F$18)-K19</f>
        <v>0</v>
      </c>
      <c r="M19" s="47"/>
      <c r="N19" s="48">
        <f>('Informacije in razpored'!G$18)-M19</f>
        <v>0</v>
      </c>
      <c r="O19" s="45"/>
      <c r="P19" s="46">
        <f>('Informacije in razpored'!F$18)-O19</f>
        <v>0</v>
      </c>
      <c r="Q19" s="47"/>
      <c r="R19" s="48">
        <f>('Informacije in razpored'!G$18)-Q19</f>
        <v>0</v>
      </c>
      <c r="S19" s="45"/>
      <c r="T19" s="46">
        <f>('Informacije in razpored'!F$18)-S19</f>
        <v>0</v>
      </c>
      <c r="U19" s="47"/>
      <c r="V19" s="48">
        <f>('Informacije in razpored'!G$18)-U19</f>
        <v>0</v>
      </c>
      <c r="W19" s="45"/>
      <c r="X19" s="46">
        <f>('Informacije in razpored'!F$18)-W19</f>
        <v>0</v>
      </c>
      <c r="Y19" s="47"/>
      <c r="Z19" s="48">
        <f>('Informacije in razpored'!G$18)-Y19</f>
        <v>0</v>
      </c>
      <c r="AA19" s="2"/>
      <c r="AB19" s="2"/>
      <c r="AC19" s="2"/>
      <c r="AD19" s="2"/>
    </row>
    <row r="20" spans="2:30" ht="30" customHeight="1" x14ac:dyDescent="0.2">
      <c r="B20" s="49" t="str">
        <f>'Informacije in razpored'!E$19</f>
        <v>Vaje 4</v>
      </c>
      <c r="C20" s="45"/>
      <c r="D20" s="46">
        <f>('Informacije in razpored'!F$19)-C20</f>
        <v>0</v>
      </c>
      <c r="E20" s="47"/>
      <c r="F20" s="48">
        <f>('Informacije in razpored'!G$19)-E20</f>
        <v>0</v>
      </c>
      <c r="G20" s="45"/>
      <c r="H20" s="46">
        <f>('Informacije in razpored'!F$19)-G20</f>
        <v>0</v>
      </c>
      <c r="I20" s="47"/>
      <c r="J20" s="48">
        <f>('Informacije in razpored'!G$19)-I20</f>
        <v>0</v>
      </c>
      <c r="K20" s="45"/>
      <c r="L20" s="46">
        <f>('Informacije in razpored'!F$19)-K20</f>
        <v>0</v>
      </c>
      <c r="M20" s="47"/>
      <c r="N20" s="48">
        <f>('Informacije in razpored'!G$19)-M20</f>
        <v>0</v>
      </c>
      <c r="O20" s="45"/>
      <c r="P20" s="46">
        <f>('Informacije in razpored'!F$19)-O20</f>
        <v>0</v>
      </c>
      <c r="Q20" s="47"/>
      <c r="R20" s="48">
        <f>('Informacije in razpored'!G$19)-Q20</f>
        <v>0</v>
      </c>
      <c r="S20" s="45"/>
      <c r="T20" s="46">
        <f>('Informacije in razpored'!F$19)-S20</f>
        <v>0</v>
      </c>
      <c r="U20" s="47"/>
      <c r="V20" s="48">
        <f>('Informacije in razpored'!G$19)-U20</f>
        <v>0</v>
      </c>
      <c r="W20" s="45"/>
      <c r="X20" s="46">
        <f>('Informacije in razpored'!F$19)-W20</f>
        <v>0</v>
      </c>
      <c r="Y20" s="47"/>
      <c r="Z20" s="48">
        <f>('Informacije in razpored'!G$19)-Y20</f>
        <v>0</v>
      </c>
      <c r="AA20" s="2"/>
      <c r="AB20" s="2"/>
      <c r="AC20" s="2"/>
      <c r="AD20" s="2"/>
    </row>
    <row r="21" spans="2:30" ht="30" customHeight="1" x14ac:dyDescent="0.2">
      <c r="B21" s="7"/>
      <c r="C21" s="3"/>
      <c r="D21" s="3"/>
      <c r="E21" s="3"/>
      <c r="F21" s="3"/>
      <c r="G21" s="3"/>
      <c r="H21" s="3"/>
      <c r="I21" s="3"/>
      <c r="J21" s="3"/>
      <c r="K21" s="3"/>
      <c r="L21" s="3"/>
      <c r="M21" s="3"/>
      <c r="N21" s="3"/>
      <c r="O21" s="3"/>
      <c r="P21" s="3"/>
      <c r="Q21" s="3"/>
      <c r="R21" s="3"/>
      <c r="S21" s="3"/>
      <c r="T21" s="3"/>
      <c r="U21" s="3"/>
      <c r="V21" s="3"/>
      <c r="W21" s="3"/>
      <c r="X21" s="3"/>
      <c r="Y21" s="3"/>
      <c r="Z21" s="3"/>
      <c r="AA21" s="2"/>
      <c r="AB21" s="2"/>
      <c r="AC21" s="2"/>
      <c r="AD21" s="2"/>
    </row>
    <row r="22" spans="2:30" ht="30" customHeight="1" x14ac:dyDescent="0.2">
      <c r="B22" s="35" t="s">
        <v>24</v>
      </c>
      <c r="C22" s="50" t="s">
        <v>26</v>
      </c>
      <c r="D22" s="50" t="s">
        <v>43</v>
      </c>
      <c r="E22" s="50" t="s">
        <v>28</v>
      </c>
      <c r="F22" s="50" t="s">
        <v>45</v>
      </c>
      <c r="G22" s="50" t="s">
        <v>47</v>
      </c>
      <c r="H22" s="50" t="s">
        <v>48</v>
      </c>
      <c r="I22" s="50" t="s">
        <v>50</v>
      </c>
      <c r="J22" s="51" t="s">
        <v>53</v>
      </c>
      <c r="K22" s="50" t="s">
        <v>55</v>
      </c>
      <c r="L22" s="51" t="s">
        <v>56</v>
      </c>
      <c r="M22" s="50" t="s">
        <v>49</v>
      </c>
      <c r="N22" s="51" t="s">
        <v>58</v>
      </c>
      <c r="O22" s="51" t="s">
        <v>61</v>
      </c>
      <c r="P22" s="51" t="s">
        <v>63</v>
      </c>
      <c r="Q22" s="51" t="s">
        <v>65</v>
      </c>
      <c r="R22" s="51" t="s">
        <v>67</v>
      </c>
      <c r="S22" s="51" t="s">
        <v>60</v>
      </c>
      <c r="T22" s="51" t="s">
        <v>66</v>
      </c>
      <c r="U22" s="51" t="s">
        <v>51</v>
      </c>
      <c r="V22" s="51" t="s">
        <v>71</v>
      </c>
      <c r="W22" s="51" t="s">
        <v>69</v>
      </c>
      <c r="X22" s="51" t="s">
        <v>75</v>
      </c>
      <c r="Y22" s="51" t="s">
        <v>57</v>
      </c>
      <c r="Z22" s="51" t="s">
        <v>77</v>
      </c>
      <c r="AA22" s="2"/>
      <c r="AB22" s="2"/>
      <c r="AC22" s="2"/>
      <c r="AD22" s="2"/>
    </row>
    <row r="23" spans="2:30" ht="30" customHeight="1" x14ac:dyDescent="0.2">
      <c r="B23" s="12" t="str">
        <f>'Informacije in razpored'!E$23</f>
        <v>Vaje 1</v>
      </c>
      <c r="C23" s="13"/>
      <c r="D23" s="14">
        <f>('Informacije in razpored'!F$23)-C23</f>
        <v>0</v>
      </c>
      <c r="E23" s="15"/>
      <c r="F23" s="16">
        <f>('Informacije in razpored'!G$23)-E23</f>
        <v>0</v>
      </c>
      <c r="G23" s="13"/>
      <c r="H23" s="14">
        <f>('Informacije in razpored'!F$23)-G23</f>
        <v>0</v>
      </c>
      <c r="I23" s="15"/>
      <c r="J23" s="16">
        <f>('Informacije in razpored'!G$23)-I23</f>
        <v>0</v>
      </c>
      <c r="K23" s="13"/>
      <c r="L23" s="14">
        <f>('Informacije in razpored'!F$23)-K23</f>
        <v>0</v>
      </c>
      <c r="M23" s="15"/>
      <c r="N23" s="16">
        <f>('Informacije in razpored'!G$23)-M23</f>
        <v>0</v>
      </c>
      <c r="O23" s="13"/>
      <c r="P23" s="14">
        <f>('Informacije in razpored'!F$23)-O23</f>
        <v>0</v>
      </c>
      <c r="Q23" s="15"/>
      <c r="R23" s="16">
        <f>('Informacije in razpored'!G$23)-Q23</f>
        <v>0</v>
      </c>
      <c r="S23" s="13"/>
      <c r="T23" s="14">
        <f>('Informacije in razpored'!F$23)-S23</f>
        <v>0</v>
      </c>
      <c r="U23" s="15"/>
      <c r="V23" s="16">
        <f>('Informacije in razpored'!G$23)-U23</f>
        <v>0</v>
      </c>
      <c r="W23" s="13"/>
      <c r="X23" s="14">
        <f>('Informacije in razpored'!F$23)-W23</f>
        <v>0</v>
      </c>
      <c r="Y23" s="15"/>
      <c r="Z23" s="16">
        <f>('Informacije in razpored'!G$23)-Y23</f>
        <v>0</v>
      </c>
      <c r="AA23" s="2"/>
      <c r="AB23" s="2"/>
      <c r="AC23" s="2"/>
      <c r="AD23" s="2"/>
    </row>
    <row r="24" spans="2:30" ht="30" customHeight="1" x14ac:dyDescent="0.2">
      <c r="B24" s="12" t="str">
        <f>'Informacije in razpored'!E$24</f>
        <v>Vaje 2</v>
      </c>
      <c r="C24" s="13"/>
      <c r="D24" s="14">
        <f>('Informacije in razpored'!F$24)-C24</f>
        <v>0</v>
      </c>
      <c r="E24" s="15"/>
      <c r="F24" s="16">
        <f>('Informacije in razpored'!G$24)-E24</f>
        <v>0</v>
      </c>
      <c r="G24" s="13"/>
      <c r="H24" s="14">
        <f>('Informacije in razpored'!F$24)-G24</f>
        <v>0</v>
      </c>
      <c r="I24" s="15"/>
      <c r="J24" s="16">
        <f>('Informacije in razpored'!G$24)-I24</f>
        <v>0</v>
      </c>
      <c r="K24" s="13"/>
      <c r="L24" s="14">
        <f>('Informacije in razpored'!F$24)-K24</f>
        <v>0</v>
      </c>
      <c r="M24" s="15"/>
      <c r="N24" s="16">
        <f>('Informacije in razpored'!G$24)-M24</f>
        <v>0</v>
      </c>
      <c r="O24" s="13"/>
      <c r="P24" s="14">
        <f>('Informacije in razpored'!F$24)-O24</f>
        <v>0</v>
      </c>
      <c r="Q24" s="15"/>
      <c r="R24" s="16">
        <f>('Informacije in razpored'!G$24)-Q24</f>
        <v>0</v>
      </c>
      <c r="S24" s="13"/>
      <c r="T24" s="14">
        <f>('Informacije in razpored'!F$24)-S24</f>
        <v>0</v>
      </c>
      <c r="U24" s="15"/>
      <c r="V24" s="16">
        <f>('Informacije in razpored'!G$24)-U24</f>
        <v>0</v>
      </c>
      <c r="W24" s="13"/>
      <c r="X24" s="14">
        <f>('Informacije in razpored'!F$24)-W24</f>
        <v>0</v>
      </c>
      <c r="Y24" s="15"/>
      <c r="Z24" s="16">
        <f>('Informacije in razpored'!G$24)-Y24</f>
        <v>0</v>
      </c>
      <c r="AA24" s="2"/>
      <c r="AB24" s="2"/>
      <c r="AC24" s="2"/>
      <c r="AD24" s="2"/>
    </row>
    <row r="25" spans="2:30" ht="30" customHeight="1" x14ac:dyDescent="0.2">
      <c r="B25" s="12" t="str">
        <f>'Informacije in razpored'!E$25</f>
        <v>Vaje 3</v>
      </c>
      <c r="C25" s="13"/>
      <c r="D25" s="14">
        <f>('Informacije in razpored'!F$25)-C25</f>
        <v>0</v>
      </c>
      <c r="E25" s="15"/>
      <c r="F25" s="16">
        <f>('Informacije in razpored'!G$25)-E25</f>
        <v>0</v>
      </c>
      <c r="G25" s="13"/>
      <c r="H25" s="14">
        <f>('Informacije in razpored'!F$25)-G25</f>
        <v>0</v>
      </c>
      <c r="I25" s="15"/>
      <c r="J25" s="16">
        <f>('Informacije in razpored'!G$25)-I25</f>
        <v>0</v>
      </c>
      <c r="K25" s="13"/>
      <c r="L25" s="14">
        <f>('Informacije in razpored'!F$25)-K25</f>
        <v>0</v>
      </c>
      <c r="M25" s="15"/>
      <c r="N25" s="16">
        <f>('Informacije in razpored'!G$25)-M25</f>
        <v>0</v>
      </c>
      <c r="O25" s="13"/>
      <c r="P25" s="14">
        <f>('Informacije in razpored'!F$25)-O25</f>
        <v>0</v>
      </c>
      <c r="Q25" s="15"/>
      <c r="R25" s="16">
        <f>('Informacije in razpored'!G$25)-Q25</f>
        <v>0</v>
      </c>
      <c r="S25" s="13"/>
      <c r="T25" s="14">
        <f>('Informacije in razpored'!F$25)-S25</f>
        <v>0</v>
      </c>
      <c r="U25" s="15"/>
      <c r="V25" s="16">
        <f>('Informacije in razpored'!G$25)-U25</f>
        <v>0</v>
      </c>
      <c r="W25" s="13"/>
      <c r="X25" s="14">
        <f>('Informacije in razpored'!F$25)-W25</f>
        <v>0</v>
      </c>
      <c r="Y25" s="15"/>
      <c r="Z25" s="16">
        <f>('Informacije in razpored'!G$25)-Y25</f>
        <v>0</v>
      </c>
      <c r="AA25" s="2"/>
      <c r="AB25" s="2"/>
      <c r="AC25" s="2"/>
      <c r="AD25" s="2"/>
    </row>
    <row r="26" spans="2:30" ht="30" customHeight="1" x14ac:dyDescent="0.2">
      <c r="B26" s="12" t="str">
        <f>'Informacije in razpored'!E$26</f>
        <v>Vaje 4</v>
      </c>
      <c r="C26" s="13"/>
      <c r="D26" s="14">
        <f>('Informacije in razpored'!F$26)-C26</f>
        <v>0</v>
      </c>
      <c r="E26" s="15"/>
      <c r="F26" s="16">
        <f>('Informacije in razpored'!G$26)-E26</f>
        <v>0</v>
      </c>
      <c r="G26" s="13"/>
      <c r="H26" s="14">
        <f>('Informacije in razpored'!F$26)-G26</f>
        <v>0</v>
      </c>
      <c r="I26" s="15"/>
      <c r="J26" s="16">
        <f>('Informacije in razpored'!G$26)-I26</f>
        <v>0</v>
      </c>
      <c r="K26" s="13"/>
      <c r="L26" s="14">
        <f>('Informacije in razpored'!F$26)-K26</f>
        <v>0</v>
      </c>
      <c r="M26" s="15"/>
      <c r="N26" s="16">
        <f>('Informacije in razpored'!G$26)-M26</f>
        <v>0</v>
      </c>
      <c r="O26" s="13"/>
      <c r="P26" s="14">
        <f>('Informacije in razpored'!F$26)-O26</f>
        <v>0</v>
      </c>
      <c r="Q26" s="15"/>
      <c r="R26" s="16">
        <f>('Informacije in razpored'!G$26)-Q26</f>
        <v>0</v>
      </c>
      <c r="S26" s="13"/>
      <c r="T26" s="14">
        <f>('Informacije in razpored'!F$26)-S26</f>
        <v>0</v>
      </c>
      <c r="U26" s="15"/>
      <c r="V26" s="16">
        <f>('Informacije in razpored'!G$26)-U26</f>
        <v>0</v>
      </c>
      <c r="W26" s="13"/>
      <c r="X26" s="14">
        <f>('Informacije in razpored'!F$26)-W26</f>
        <v>0</v>
      </c>
      <c r="Y26" s="15"/>
      <c r="Z26" s="16">
        <f>('Informacije in razpored'!G$26)-Y26</f>
        <v>0</v>
      </c>
      <c r="AA26" s="2"/>
      <c r="AB26" s="2"/>
      <c r="AC26" s="2"/>
      <c r="AD26" s="2"/>
    </row>
    <row r="27" spans="2:30" ht="30" customHeight="1" x14ac:dyDescent="0.2">
      <c r="B27" s="12"/>
      <c r="C27" s="13"/>
      <c r="D27" s="14"/>
      <c r="E27" s="15"/>
      <c r="F27" s="16"/>
      <c r="G27" s="13"/>
      <c r="H27" s="14"/>
      <c r="I27" s="15"/>
      <c r="J27" s="16"/>
      <c r="K27" s="13"/>
      <c r="L27" s="14"/>
      <c r="M27" s="15"/>
      <c r="N27" s="16"/>
      <c r="O27" s="13"/>
      <c r="P27" s="14"/>
      <c r="Q27" s="15"/>
      <c r="R27" s="16"/>
      <c r="S27" s="13"/>
      <c r="T27" s="14"/>
      <c r="U27" s="15"/>
      <c r="V27" s="16"/>
      <c r="W27" s="13"/>
      <c r="X27" s="14"/>
      <c r="Y27" s="15"/>
      <c r="Z27" s="16"/>
      <c r="AA27" s="2"/>
      <c r="AB27" s="2"/>
      <c r="AC27" s="2"/>
      <c r="AD27" s="2"/>
    </row>
    <row r="28" spans="2:30" ht="30" customHeight="1" x14ac:dyDescent="0.2">
      <c r="B28" s="61" t="s">
        <v>25</v>
      </c>
      <c r="C28" s="52" t="s">
        <v>26</v>
      </c>
      <c r="D28" s="52" t="s">
        <v>43</v>
      </c>
      <c r="E28" s="52" t="s">
        <v>28</v>
      </c>
      <c r="F28" s="52" t="s">
        <v>45</v>
      </c>
      <c r="G28" s="53" t="s">
        <v>47</v>
      </c>
      <c r="H28" s="52" t="s">
        <v>48</v>
      </c>
      <c r="I28" s="53" t="s">
        <v>51</v>
      </c>
      <c r="J28" s="53" t="s">
        <v>53</v>
      </c>
      <c r="K28" s="53" t="s">
        <v>55</v>
      </c>
      <c r="L28" s="53" t="s">
        <v>56</v>
      </c>
      <c r="M28" s="53" t="s">
        <v>57</v>
      </c>
      <c r="N28" s="53" t="s">
        <v>58</v>
      </c>
      <c r="O28" s="53" t="s">
        <v>61</v>
      </c>
      <c r="P28" s="53" t="s">
        <v>63</v>
      </c>
      <c r="Q28" s="53" t="s">
        <v>65</v>
      </c>
      <c r="R28" s="53" t="s">
        <v>67</v>
      </c>
      <c r="S28" s="53" t="s">
        <v>70</v>
      </c>
      <c r="T28" s="53" t="s">
        <v>66</v>
      </c>
      <c r="U28" s="53" t="s">
        <v>49</v>
      </c>
      <c r="V28" s="53" t="s">
        <v>71</v>
      </c>
      <c r="W28" s="53" t="s">
        <v>60</v>
      </c>
      <c r="X28" s="53" t="s">
        <v>75</v>
      </c>
      <c r="Y28" s="53" t="s">
        <v>50</v>
      </c>
      <c r="Z28" s="53" t="s">
        <v>77</v>
      </c>
      <c r="AA28" s="2"/>
      <c r="AB28" s="2"/>
      <c r="AC28" s="2"/>
      <c r="AD28" s="2"/>
    </row>
    <row r="29" spans="2:30" ht="30" customHeight="1" x14ac:dyDescent="0.2">
      <c r="B29" s="54" t="str">
        <f>'Informacije in razpored'!E$30</f>
        <v>Vaje 1</v>
      </c>
      <c r="C29" s="55"/>
      <c r="D29" s="56">
        <f>('Informacije in razpored'!F$30)-C29</f>
        <v>0</v>
      </c>
      <c r="E29" s="57"/>
      <c r="F29" s="58">
        <f>('Informacije in razpored'!G$30)-E29</f>
        <v>0</v>
      </c>
      <c r="G29" s="55"/>
      <c r="H29" s="56">
        <f>('Informacije in razpored'!F$30)-G29</f>
        <v>0</v>
      </c>
      <c r="I29" s="57"/>
      <c r="J29" s="58">
        <f>('Informacije in razpored'!G$30)-I29</f>
        <v>0</v>
      </c>
      <c r="K29" s="55"/>
      <c r="L29" s="56">
        <f>('Informacije in razpored'!F$30)-K29</f>
        <v>0</v>
      </c>
      <c r="M29" s="57"/>
      <c r="N29" s="58">
        <f>('Informacije in razpored'!G$30)-M29</f>
        <v>0</v>
      </c>
      <c r="O29" s="55"/>
      <c r="P29" s="56">
        <f>('Informacije in razpored'!F$30)-O29</f>
        <v>0</v>
      </c>
      <c r="Q29" s="57"/>
      <c r="R29" s="58">
        <f>('Informacije in razpored'!G$30)-Q29</f>
        <v>0</v>
      </c>
      <c r="S29" s="55"/>
      <c r="T29" s="56">
        <f>('Informacije in razpored'!F$30)-S29</f>
        <v>0</v>
      </c>
      <c r="U29" s="57"/>
      <c r="V29" s="58">
        <f>('Informacije in razpored'!G$30)-U29</f>
        <v>0</v>
      </c>
      <c r="W29" s="55"/>
      <c r="X29" s="56">
        <f>('Informacije in razpored'!F$30)-W29</f>
        <v>0</v>
      </c>
      <c r="Y29" s="57"/>
      <c r="Z29" s="58">
        <f>('Informacije in razpored'!G$30)-Y29</f>
        <v>0</v>
      </c>
      <c r="AA29" s="2"/>
      <c r="AB29" s="2"/>
      <c r="AC29" s="2"/>
      <c r="AD29" s="2"/>
    </row>
    <row r="30" spans="2:30" ht="30" customHeight="1" x14ac:dyDescent="0.2">
      <c r="B30" s="54" t="str">
        <f>'Informacije in razpored'!E$31</f>
        <v>Vaje 2</v>
      </c>
      <c r="C30" s="55"/>
      <c r="D30" s="56">
        <f>('Informacije in razpored'!F$31)-C30</f>
        <v>0</v>
      </c>
      <c r="E30" s="57"/>
      <c r="F30" s="58">
        <f>('Informacije in razpored'!G$31)-E30</f>
        <v>0</v>
      </c>
      <c r="G30" s="55"/>
      <c r="H30" s="56">
        <f>('Informacije in razpored'!F$31)-G30</f>
        <v>0</v>
      </c>
      <c r="I30" s="57"/>
      <c r="J30" s="58">
        <f>('Informacije in razpored'!G$31)-I30</f>
        <v>0</v>
      </c>
      <c r="K30" s="55"/>
      <c r="L30" s="56">
        <f>('Informacije in razpored'!F$31)-K30</f>
        <v>0</v>
      </c>
      <c r="M30" s="57"/>
      <c r="N30" s="58">
        <f>('Informacije in razpored'!G$31)-M30</f>
        <v>0</v>
      </c>
      <c r="O30" s="55"/>
      <c r="P30" s="56">
        <f>('Informacije in razpored'!F$31)-O30</f>
        <v>0</v>
      </c>
      <c r="Q30" s="57"/>
      <c r="R30" s="58">
        <f>('Informacije in razpored'!G$31)-Q30</f>
        <v>0</v>
      </c>
      <c r="S30" s="55"/>
      <c r="T30" s="56">
        <f>('Informacije in razpored'!F$31)-S30</f>
        <v>0</v>
      </c>
      <c r="U30" s="57"/>
      <c r="V30" s="58">
        <f>('Informacije in razpored'!G$31)-U30</f>
        <v>0</v>
      </c>
      <c r="W30" s="55"/>
      <c r="X30" s="56">
        <f>('Informacije in razpored'!F$31)-W30</f>
        <v>0</v>
      </c>
      <c r="Y30" s="57"/>
      <c r="Z30" s="58">
        <f>('Informacije in razpored'!G$31)-Y30</f>
        <v>0</v>
      </c>
    </row>
    <row r="31" spans="2:30" ht="30" customHeight="1" x14ac:dyDescent="0.2">
      <c r="B31" s="54" t="str">
        <f>'Informacije in razpored'!E$32</f>
        <v>Vaje 3</v>
      </c>
      <c r="C31" s="55"/>
      <c r="D31" s="56">
        <f>('Informacije in razpored'!F$32)-C31</f>
        <v>0</v>
      </c>
      <c r="E31" s="57"/>
      <c r="F31" s="58">
        <f>('Informacije in razpored'!G$32)-E31</f>
        <v>0</v>
      </c>
      <c r="G31" s="55"/>
      <c r="H31" s="56">
        <f>('Informacije in razpored'!F$32)-G31</f>
        <v>0</v>
      </c>
      <c r="I31" s="57"/>
      <c r="J31" s="58">
        <f>('Informacije in razpored'!G$32)-I31</f>
        <v>0</v>
      </c>
      <c r="K31" s="55"/>
      <c r="L31" s="56">
        <f>('Informacije in razpored'!F$32)-K31</f>
        <v>0</v>
      </c>
      <c r="M31" s="57"/>
      <c r="N31" s="58">
        <f>('Informacije in razpored'!G$32)-M31</f>
        <v>0</v>
      </c>
      <c r="O31" s="55"/>
      <c r="P31" s="56">
        <f>('Informacije in razpored'!F$32)-O31</f>
        <v>0</v>
      </c>
      <c r="Q31" s="57"/>
      <c r="R31" s="58">
        <f>('Informacije in razpored'!G$32)-Q31</f>
        <v>0</v>
      </c>
      <c r="S31" s="55"/>
      <c r="T31" s="56">
        <f>('Informacije in razpored'!F$32)-S31</f>
        <v>0</v>
      </c>
      <c r="U31" s="57"/>
      <c r="V31" s="58">
        <f>('Informacije in razpored'!G$32)-U31</f>
        <v>0</v>
      </c>
      <c r="W31" s="55"/>
      <c r="X31" s="56">
        <f>('Informacije in razpored'!F$32)-W31</f>
        <v>0</v>
      </c>
      <c r="Y31" s="57"/>
      <c r="Z31" s="58">
        <f>('Informacije in razpored'!G$32)-Y31</f>
        <v>0</v>
      </c>
    </row>
    <row r="32" spans="2:30" s="11" customFormat="1" ht="45" customHeight="1" x14ac:dyDescent="0.2">
      <c r="B32" s="54" t="str">
        <f>'Informacije in razpored'!E$33</f>
        <v>Vaje 4</v>
      </c>
      <c r="C32" s="59"/>
      <c r="D32" s="56">
        <f>('Informacije in razpored'!F$33)-C32</f>
        <v>0</v>
      </c>
      <c r="E32" s="60"/>
      <c r="F32" s="58">
        <f>('Informacije in razpored'!G$33)-E32</f>
        <v>0</v>
      </c>
      <c r="G32" s="55"/>
      <c r="H32" s="56">
        <f>('Informacije in razpored'!F$33)-G32</f>
        <v>0</v>
      </c>
      <c r="I32" s="57"/>
      <c r="J32" s="58">
        <f>('Informacije in razpored'!G$33)-I32</f>
        <v>0</v>
      </c>
      <c r="K32" s="55"/>
      <c r="L32" s="56">
        <f>('Informacije in razpored'!F$33)-K32</f>
        <v>0</v>
      </c>
      <c r="M32" s="57"/>
      <c r="N32" s="58">
        <f>('Informacije in razpored'!G$33)-M32</f>
        <v>0</v>
      </c>
      <c r="O32" s="55"/>
      <c r="P32" s="56">
        <f>('Informacije in razpored'!F$33)-O32</f>
        <v>0</v>
      </c>
      <c r="Q32" s="57"/>
      <c r="R32" s="58">
        <f>('Informacije in razpored'!G$33)-Q32</f>
        <v>0</v>
      </c>
      <c r="S32" s="55"/>
      <c r="T32" s="56">
        <f>('Informacije in razpored'!F$33)-S32</f>
        <v>0</v>
      </c>
      <c r="U32" s="57"/>
      <c r="V32" s="58">
        <f>('Informacije in razpored'!G$33)-U32</f>
        <v>0</v>
      </c>
      <c r="W32" s="55"/>
      <c r="X32" s="56">
        <f>('Informacije in razpored'!F$33)-W32</f>
        <v>0</v>
      </c>
      <c r="Y32" s="57"/>
      <c r="Z32" s="58">
        <f>('Informacije in razpored'!G$33)-Y32</f>
        <v>0</v>
      </c>
      <c r="AA32" s="10"/>
      <c r="AB32" s="10"/>
      <c r="AC32" s="10"/>
      <c r="AD32" s="10"/>
    </row>
    <row r="33" spans="2:26" ht="45" customHeight="1" x14ac:dyDescent="0.2">
      <c r="B33" s="90" t="s">
        <v>38</v>
      </c>
      <c r="C33" s="90"/>
      <c r="D33" s="90"/>
      <c r="E33" s="90"/>
      <c r="F33" s="90"/>
      <c r="G33" s="90"/>
      <c r="H33" s="90"/>
      <c r="I33" s="90"/>
      <c r="J33" s="90"/>
      <c r="K33" s="90"/>
      <c r="L33" s="90"/>
      <c r="M33" s="90"/>
      <c r="N33" s="90"/>
      <c r="O33" s="90"/>
      <c r="P33" s="90"/>
      <c r="Q33" s="90"/>
      <c r="R33" s="90"/>
      <c r="S33" s="90"/>
      <c r="T33" s="90"/>
      <c r="U33" s="90"/>
      <c r="V33" s="90"/>
      <c r="W33" s="90"/>
      <c r="X33" s="90"/>
      <c r="Y33" s="90"/>
      <c r="Z33" s="90"/>
    </row>
    <row r="34" spans="2:26" ht="30"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row>
    <row r="35" spans="2:26" ht="30" customHeight="1" x14ac:dyDescent="0.2">
      <c r="C35"/>
      <c r="D35"/>
    </row>
    <row r="36" spans="2:26" ht="30" customHeight="1" x14ac:dyDescent="0.2">
      <c r="C36"/>
      <c r="D36"/>
    </row>
    <row r="37" spans="2:26" ht="30" customHeight="1" x14ac:dyDescent="0.2">
      <c r="C37"/>
      <c r="D37"/>
    </row>
    <row r="38" spans="2:26" ht="30" customHeight="1" x14ac:dyDescent="0.2">
      <c r="C38"/>
      <c r="D38"/>
    </row>
    <row r="39" spans="2:26" ht="30" customHeight="1" x14ac:dyDescent="0.2">
      <c r="C39"/>
      <c r="D39"/>
    </row>
    <row r="40" spans="2:26" ht="30" customHeight="1" x14ac:dyDescent="0.2">
      <c r="C40"/>
      <c r="D40"/>
    </row>
    <row r="41" spans="2:26" ht="30" customHeight="1" x14ac:dyDescent="0.2">
      <c r="C41"/>
      <c r="D41"/>
    </row>
    <row r="42" spans="2:26" ht="30" customHeight="1" x14ac:dyDescent="0.2">
      <c r="C42"/>
      <c r="D42"/>
    </row>
    <row r="43" spans="2:26" ht="30" customHeight="1" x14ac:dyDescent="0.2">
      <c r="C43"/>
      <c r="D43"/>
    </row>
    <row r="44" spans="2:26" ht="30" customHeight="1" x14ac:dyDescent="0.2">
      <c r="C44"/>
      <c r="D44"/>
    </row>
    <row r="45" spans="2:26" ht="30" customHeight="1" x14ac:dyDescent="0.2"/>
    <row r="46" spans="2:26" ht="30" customHeight="1" x14ac:dyDescent="0.2"/>
    <row r="47" spans="2:26" ht="30" customHeight="1" x14ac:dyDescent="0.2"/>
    <row r="48" spans="2:26"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30" customHeight="1" x14ac:dyDescent="0.2"/>
    <row r="283" ht="30" customHeight="1" x14ac:dyDescent="0.2"/>
    <row r="284" ht="30" customHeight="1" x14ac:dyDescent="0.2"/>
    <row r="285" ht="30" customHeight="1" x14ac:dyDescent="0.2"/>
    <row r="286" ht="30" customHeight="1" x14ac:dyDescent="0.2"/>
    <row r="287" ht="30" customHeight="1" x14ac:dyDescent="0.2"/>
    <row r="288" ht="30" customHeight="1" x14ac:dyDescent="0.2"/>
    <row r="289" ht="30" customHeight="1" x14ac:dyDescent="0.2"/>
    <row r="290" ht="30" customHeight="1" x14ac:dyDescent="0.2"/>
    <row r="291" ht="30" customHeight="1" x14ac:dyDescent="0.2"/>
    <row r="292" ht="30" customHeight="1" x14ac:dyDescent="0.2"/>
    <row r="293" ht="30" customHeight="1" x14ac:dyDescent="0.2"/>
    <row r="294" ht="30" customHeight="1" x14ac:dyDescent="0.2"/>
    <row r="295" ht="30" customHeight="1" x14ac:dyDescent="0.2"/>
    <row r="296" ht="30" customHeight="1" x14ac:dyDescent="0.2"/>
    <row r="297" ht="30" customHeight="1" x14ac:dyDescent="0.2"/>
    <row r="298" ht="30" customHeight="1" x14ac:dyDescent="0.2"/>
    <row r="299" ht="30" customHeight="1" x14ac:dyDescent="0.2"/>
    <row r="300" ht="30" customHeight="1" x14ac:dyDescent="0.2"/>
    <row r="301" ht="30" customHeight="1" x14ac:dyDescent="0.2"/>
    <row r="302" ht="30" customHeight="1" x14ac:dyDescent="0.2"/>
    <row r="303" ht="30" customHeight="1" x14ac:dyDescent="0.2"/>
    <row r="304" ht="30" customHeight="1" x14ac:dyDescent="0.2"/>
    <row r="305" ht="30" customHeight="1" x14ac:dyDescent="0.2"/>
    <row r="306" ht="30" customHeight="1" x14ac:dyDescent="0.2"/>
    <row r="307" ht="30" customHeight="1" x14ac:dyDescent="0.2"/>
    <row r="308" ht="30" customHeight="1" x14ac:dyDescent="0.2"/>
    <row r="309" ht="30" customHeight="1" x14ac:dyDescent="0.2"/>
    <row r="310" ht="30" customHeight="1" x14ac:dyDescent="0.2"/>
    <row r="311" ht="30" customHeight="1" x14ac:dyDescent="0.2"/>
    <row r="312" ht="30" customHeight="1" x14ac:dyDescent="0.2"/>
    <row r="313" ht="30" customHeight="1" x14ac:dyDescent="0.2"/>
    <row r="314" ht="30" customHeight="1" x14ac:dyDescent="0.2"/>
    <row r="315" ht="30" customHeight="1" x14ac:dyDescent="0.2"/>
    <row r="316" ht="30" customHeight="1" x14ac:dyDescent="0.2"/>
    <row r="317" ht="30" customHeight="1" x14ac:dyDescent="0.2"/>
    <row r="318" ht="30" customHeight="1" x14ac:dyDescent="0.2"/>
    <row r="319" ht="30" customHeight="1" x14ac:dyDescent="0.2"/>
    <row r="320" ht="30" customHeight="1" x14ac:dyDescent="0.2"/>
    <row r="321" ht="30" customHeight="1" x14ac:dyDescent="0.2"/>
    <row r="322" ht="30" customHeight="1" x14ac:dyDescent="0.2"/>
    <row r="323" ht="30" customHeight="1" x14ac:dyDescent="0.2"/>
    <row r="324" ht="30" customHeight="1" x14ac:dyDescent="0.2"/>
    <row r="325" ht="30" customHeight="1" x14ac:dyDescent="0.2"/>
    <row r="326" ht="30" customHeight="1" x14ac:dyDescent="0.2"/>
    <row r="327" ht="30" customHeight="1" x14ac:dyDescent="0.2"/>
    <row r="328" ht="30" customHeight="1" x14ac:dyDescent="0.2"/>
    <row r="329" ht="30" customHeight="1" x14ac:dyDescent="0.2"/>
    <row r="330" ht="30" customHeight="1" x14ac:dyDescent="0.2"/>
    <row r="331" ht="30" customHeight="1" x14ac:dyDescent="0.2"/>
    <row r="332" ht="30" customHeight="1" x14ac:dyDescent="0.2"/>
    <row r="333" ht="30" customHeight="1" x14ac:dyDescent="0.2"/>
    <row r="334" ht="30" customHeight="1" x14ac:dyDescent="0.2"/>
    <row r="335" ht="30" customHeight="1" x14ac:dyDescent="0.2"/>
    <row r="336" ht="30" customHeight="1" x14ac:dyDescent="0.2"/>
    <row r="337" ht="30" customHeight="1" x14ac:dyDescent="0.2"/>
    <row r="338" ht="30" customHeight="1" x14ac:dyDescent="0.2"/>
    <row r="339" ht="30" customHeight="1" x14ac:dyDescent="0.2"/>
    <row r="340" ht="30" customHeight="1" x14ac:dyDescent="0.2"/>
    <row r="341" ht="30" customHeight="1" x14ac:dyDescent="0.2"/>
    <row r="342" ht="30" customHeight="1" x14ac:dyDescent="0.2"/>
    <row r="343" ht="30" customHeight="1" x14ac:dyDescent="0.2"/>
    <row r="344" ht="30" customHeight="1" x14ac:dyDescent="0.2"/>
    <row r="345" ht="30" customHeight="1" x14ac:dyDescent="0.2"/>
    <row r="346" ht="30" customHeight="1" x14ac:dyDescent="0.2"/>
    <row r="347" ht="30" customHeight="1" x14ac:dyDescent="0.2"/>
    <row r="348" ht="30" customHeight="1" x14ac:dyDescent="0.2"/>
    <row r="349" ht="30" customHeight="1" x14ac:dyDescent="0.2"/>
    <row r="350" ht="30" customHeight="1" x14ac:dyDescent="0.2"/>
    <row r="351" ht="30" customHeight="1" x14ac:dyDescent="0.2"/>
    <row r="352" ht="30" customHeight="1" x14ac:dyDescent="0.2"/>
    <row r="353" ht="30" customHeight="1" x14ac:dyDescent="0.2"/>
    <row r="354" ht="30" customHeight="1" x14ac:dyDescent="0.2"/>
    <row r="355" ht="30" customHeight="1" x14ac:dyDescent="0.2"/>
    <row r="356" ht="30" customHeight="1" x14ac:dyDescent="0.2"/>
    <row r="357" ht="30" customHeight="1" x14ac:dyDescent="0.2"/>
    <row r="358" ht="30" customHeight="1" x14ac:dyDescent="0.2"/>
    <row r="359" ht="30" customHeight="1" x14ac:dyDescent="0.2"/>
    <row r="360" ht="30" customHeight="1" x14ac:dyDescent="0.2"/>
    <row r="361" ht="30" customHeight="1" x14ac:dyDescent="0.2"/>
    <row r="362" ht="30" customHeight="1" x14ac:dyDescent="0.2"/>
    <row r="363" ht="30" customHeight="1" x14ac:dyDescent="0.2"/>
    <row r="364" ht="30" customHeight="1" x14ac:dyDescent="0.2"/>
    <row r="365" ht="30" customHeight="1" x14ac:dyDescent="0.2"/>
    <row r="366" ht="30" customHeight="1" x14ac:dyDescent="0.2"/>
    <row r="367" ht="30" customHeight="1" x14ac:dyDescent="0.2"/>
    <row r="368" ht="30" customHeight="1" x14ac:dyDescent="0.2"/>
    <row r="369" ht="30" customHeight="1" x14ac:dyDescent="0.2"/>
    <row r="370" ht="30" customHeight="1" x14ac:dyDescent="0.2"/>
    <row r="371" ht="30" customHeight="1" x14ac:dyDescent="0.2"/>
    <row r="372" ht="30" customHeight="1" x14ac:dyDescent="0.2"/>
    <row r="373" ht="30" customHeight="1" x14ac:dyDescent="0.2"/>
    <row r="374" ht="30" customHeight="1" x14ac:dyDescent="0.2"/>
    <row r="375" ht="30" customHeight="1" x14ac:dyDescent="0.2"/>
    <row r="376" ht="30" customHeight="1" x14ac:dyDescent="0.2"/>
    <row r="377" ht="30" customHeight="1" x14ac:dyDescent="0.2"/>
    <row r="378" ht="30" customHeight="1" x14ac:dyDescent="0.2"/>
    <row r="379" ht="30" customHeight="1" x14ac:dyDescent="0.2"/>
    <row r="380" ht="30" customHeight="1" x14ac:dyDescent="0.2"/>
    <row r="381" ht="30" customHeight="1" x14ac:dyDescent="0.2"/>
    <row r="382" ht="30" customHeight="1" x14ac:dyDescent="0.2"/>
    <row r="383" ht="30" customHeight="1" x14ac:dyDescent="0.2"/>
    <row r="384" ht="30" customHeight="1" x14ac:dyDescent="0.2"/>
    <row r="385" ht="30" customHeight="1" x14ac:dyDescent="0.2"/>
    <row r="386" ht="30" customHeight="1" x14ac:dyDescent="0.2"/>
    <row r="387" ht="30" customHeight="1" x14ac:dyDescent="0.2"/>
    <row r="388" ht="30" customHeight="1" x14ac:dyDescent="0.2"/>
    <row r="389" ht="30" customHeight="1" x14ac:dyDescent="0.2"/>
    <row r="390" ht="30" customHeight="1" x14ac:dyDescent="0.2"/>
    <row r="391" ht="30" customHeight="1" x14ac:dyDescent="0.2"/>
    <row r="392" ht="30" customHeight="1" x14ac:dyDescent="0.2"/>
    <row r="393" ht="30" customHeight="1" x14ac:dyDescent="0.2"/>
    <row r="394" ht="30" customHeight="1" x14ac:dyDescent="0.2"/>
    <row r="395" ht="30" customHeight="1" x14ac:dyDescent="0.2"/>
    <row r="396" ht="30" customHeight="1" x14ac:dyDescent="0.2"/>
    <row r="397" ht="30" customHeight="1" x14ac:dyDescent="0.2"/>
    <row r="398" ht="30" customHeight="1" x14ac:dyDescent="0.2"/>
    <row r="399" ht="30" customHeight="1" x14ac:dyDescent="0.2"/>
    <row r="400" ht="30" customHeight="1" x14ac:dyDescent="0.2"/>
    <row r="401" ht="30" customHeight="1" x14ac:dyDescent="0.2"/>
    <row r="402" ht="30" customHeight="1" x14ac:dyDescent="0.2"/>
    <row r="403" ht="30" customHeight="1" x14ac:dyDescent="0.2"/>
    <row r="404" ht="30" customHeight="1" x14ac:dyDescent="0.2"/>
    <row r="405" ht="30" customHeight="1" x14ac:dyDescent="0.2"/>
    <row r="406" ht="30" customHeight="1" x14ac:dyDescent="0.2"/>
    <row r="407" ht="30" customHeight="1" x14ac:dyDescent="0.2"/>
    <row r="408" ht="30" customHeight="1" x14ac:dyDescent="0.2"/>
    <row r="409" ht="30" customHeight="1" x14ac:dyDescent="0.2"/>
    <row r="410" ht="30" customHeight="1" x14ac:dyDescent="0.2"/>
    <row r="411" ht="30" customHeight="1" x14ac:dyDescent="0.2"/>
    <row r="412" ht="30" customHeight="1" x14ac:dyDescent="0.2"/>
    <row r="413" ht="30" customHeight="1" x14ac:dyDescent="0.2"/>
    <row r="414" ht="30" customHeight="1" x14ac:dyDescent="0.2"/>
    <row r="415" ht="30" customHeight="1" x14ac:dyDescent="0.2"/>
    <row r="416" ht="30" customHeight="1" x14ac:dyDescent="0.2"/>
    <row r="417" ht="30" customHeight="1" x14ac:dyDescent="0.2"/>
    <row r="418" ht="30" customHeight="1" x14ac:dyDescent="0.2"/>
    <row r="419" ht="30" customHeight="1" x14ac:dyDescent="0.2"/>
    <row r="420" ht="30" customHeight="1" x14ac:dyDescent="0.2"/>
    <row r="421" ht="30" customHeight="1" x14ac:dyDescent="0.2"/>
    <row r="422" ht="30" customHeight="1" x14ac:dyDescent="0.2"/>
    <row r="423" ht="30" customHeight="1" x14ac:dyDescent="0.2"/>
    <row r="424" ht="30" customHeight="1" x14ac:dyDescent="0.2"/>
    <row r="425" ht="30" customHeight="1" x14ac:dyDescent="0.2"/>
    <row r="426" ht="30" customHeight="1" x14ac:dyDescent="0.2"/>
    <row r="427" ht="30" customHeight="1" x14ac:dyDescent="0.2"/>
    <row r="428" ht="30" customHeight="1" x14ac:dyDescent="0.2"/>
    <row r="429" ht="30" customHeight="1" x14ac:dyDescent="0.2"/>
    <row r="430" ht="30" customHeight="1" x14ac:dyDescent="0.2"/>
    <row r="431" ht="30" customHeight="1" x14ac:dyDescent="0.2"/>
    <row r="432" ht="30" customHeight="1" x14ac:dyDescent="0.2"/>
    <row r="433" ht="30" customHeight="1" x14ac:dyDescent="0.2"/>
    <row r="434" ht="30" customHeight="1" x14ac:dyDescent="0.2"/>
    <row r="435" ht="30" customHeight="1" x14ac:dyDescent="0.2"/>
    <row r="436" ht="30" customHeight="1" x14ac:dyDescent="0.2"/>
    <row r="437" ht="30" customHeight="1" x14ac:dyDescent="0.2"/>
    <row r="438" ht="30" customHeight="1" x14ac:dyDescent="0.2"/>
    <row r="439" ht="30" customHeight="1" x14ac:dyDescent="0.2"/>
    <row r="440" ht="30" customHeight="1" x14ac:dyDescent="0.2"/>
    <row r="441" ht="30" customHeight="1" x14ac:dyDescent="0.2"/>
    <row r="442" ht="30" customHeight="1" x14ac:dyDescent="0.2"/>
    <row r="443" ht="30" customHeight="1" x14ac:dyDescent="0.2"/>
    <row r="444" ht="30" customHeight="1" x14ac:dyDescent="0.2"/>
    <row r="445" ht="30" customHeight="1" x14ac:dyDescent="0.2"/>
    <row r="446" ht="30" customHeight="1" x14ac:dyDescent="0.2"/>
    <row r="447" ht="30" customHeight="1" x14ac:dyDescent="0.2"/>
    <row r="448" ht="30" customHeight="1" x14ac:dyDescent="0.2"/>
    <row r="449" ht="30" customHeight="1" x14ac:dyDescent="0.2"/>
    <row r="450" ht="30" customHeight="1" x14ac:dyDescent="0.2"/>
    <row r="451" ht="30" customHeight="1" x14ac:dyDescent="0.2"/>
    <row r="452" ht="30" customHeight="1" x14ac:dyDescent="0.2"/>
    <row r="453" ht="30" customHeight="1" x14ac:dyDescent="0.2"/>
    <row r="454" ht="30" customHeight="1" x14ac:dyDescent="0.2"/>
    <row r="455" ht="30" customHeight="1" x14ac:dyDescent="0.2"/>
    <row r="456" ht="30" customHeight="1" x14ac:dyDescent="0.2"/>
    <row r="457" ht="30" customHeight="1" x14ac:dyDescent="0.2"/>
    <row r="458" ht="30" customHeight="1" x14ac:dyDescent="0.2"/>
    <row r="459" ht="30" customHeight="1" x14ac:dyDescent="0.2"/>
    <row r="460" ht="30" customHeight="1" x14ac:dyDescent="0.2"/>
    <row r="461" ht="30" customHeight="1" x14ac:dyDescent="0.2"/>
    <row r="462" ht="30" customHeight="1" x14ac:dyDescent="0.2"/>
    <row r="463" ht="30" customHeight="1" x14ac:dyDescent="0.2"/>
    <row r="464" ht="30" customHeight="1" x14ac:dyDescent="0.2"/>
    <row r="465" ht="30" customHeight="1" x14ac:dyDescent="0.2"/>
    <row r="466" ht="30" customHeight="1" x14ac:dyDescent="0.2"/>
    <row r="467" ht="30" customHeight="1" x14ac:dyDescent="0.2"/>
    <row r="468" ht="30" customHeight="1" x14ac:dyDescent="0.2"/>
    <row r="469" ht="30" customHeight="1" x14ac:dyDescent="0.2"/>
    <row r="470" ht="30" customHeight="1" x14ac:dyDescent="0.2"/>
    <row r="471" ht="30" customHeight="1" x14ac:dyDescent="0.2"/>
    <row r="472" ht="30" customHeight="1" x14ac:dyDescent="0.2"/>
    <row r="473" ht="30" customHeight="1" x14ac:dyDescent="0.2"/>
    <row r="474" ht="30" customHeight="1" x14ac:dyDescent="0.2"/>
    <row r="475" ht="30" customHeight="1" x14ac:dyDescent="0.2"/>
    <row r="476" ht="30" customHeight="1" x14ac:dyDescent="0.2"/>
    <row r="477" ht="30" customHeight="1" x14ac:dyDescent="0.2"/>
    <row r="478" ht="30" customHeight="1" x14ac:dyDescent="0.2"/>
    <row r="479" ht="30" customHeight="1" x14ac:dyDescent="0.2"/>
    <row r="480" ht="30" customHeight="1" x14ac:dyDescent="0.2"/>
    <row r="481" ht="30" customHeight="1" x14ac:dyDescent="0.2"/>
    <row r="482" ht="30" customHeight="1" x14ac:dyDescent="0.2"/>
    <row r="483" ht="30" customHeight="1" x14ac:dyDescent="0.2"/>
    <row r="484" ht="30" customHeight="1" x14ac:dyDescent="0.2"/>
    <row r="485" ht="30" customHeight="1" x14ac:dyDescent="0.2"/>
    <row r="486" ht="30" customHeight="1" x14ac:dyDescent="0.2"/>
    <row r="487" ht="30" customHeight="1" x14ac:dyDescent="0.2"/>
    <row r="488" ht="30" customHeight="1" x14ac:dyDescent="0.2"/>
    <row r="489" ht="30" customHeight="1" x14ac:dyDescent="0.2"/>
    <row r="490" ht="30" customHeight="1" x14ac:dyDescent="0.2"/>
    <row r="491" ht="30" customHeight="1" x14ac:dyDescent="0.2"/>
    <row r="492" ht="30" customHeight="1" x14ac:dyDescent="0.2"/>
    <row r="493" ht="30" customHeight="1" x14ac:dyDescent="0.2"/>
    <row r="494" ht="30" customHeight="1" x14ac:dyDescent="0.2"/>
    <row r="495" ht="30" customHeight="1" x14ac:dyDescent="0.2"/>
    <row r="496" ht="30" customHeight="1" x14ac:dyDescent="0.2"/>
    <row r="497" ht="30" customHeight="1" x14ac:dyDescent="0.2"/>
    <row r="498" ht="30" customHeight="1" x14ac:dyDescent="0.2"/>
    <row r="499" ht="30" customHeight="1" x14ac:dyDescent="0.2"/>
    <row r="500" ht="30" customHeight="1" x14ac:dyDescent="0.2"/>
    <row r="501" ht="30" customHeight="1" x14ac:dyDescent="0.2"/>
    <row r="502" ht="30" customHeight="1" x14ac:dyDescent="0.2"/>
    <row r="503" ht="30" customHeight="1" x14ac:dyDescent="0.2"/>
    <row r="504" ht="30" customHeight="1" x14ac:dyDescent="0.2"/>
    <row r="505" ht="30" customHeight="1" x14ac:dyDescent="0.2"/>
    <row r="506" ht="30" customHeight="1" x14ac:dyDescent="0.2"/>
    <row r="507" ht="30" customHeight="1" x14ac:dyDescent="0.2"/>
    <row r="508" ht="30" customHeight="1" x14ac:dyDescent="0.2"/>
    <row r="509" ht="30" customHeight="1" x14ac:dyDescent="0.2"/>
    <row r="510" ht="30" customHeight="1" x14ac:dyDescent="0.2"/>
    <row r="511" ht="30" customHeight="1" x14ac:dyDescent="0.2"/>
    <row r="512" ht="30" customHeight="1" x14ac:dyDescent="0.2"/>
    <row r="513" ht="30" customHeight="1" x14ac:dyDescent="0.2"/>
    <row r="514" ht="30" customHeight="1" x14ac:dyDescent="0.2"/>
    <row r="515" ht="30" customHeight="1" x14ac:dyDescent="0.2"/>
    <row r="516" ht="30" customHeight="1" x14ac:dyDescent="0.2"/>
    <row r="517" ht="30" customHeight="1" x14ac:dyDescent="0.2"/>
    <row r="518" ht="30" customHeight="1" x14ac:dyDescent="0.2"/>
    <row r="519" ht="30" customHeight="1" x14ac:dyDescent="0.2"/>
    <row r="520" ht="30" customHeight="1" x14ac:dyDescent="0.2"/>
    <row r="521" ht="30" customHeight="1" x14ac:dyDescent="0.2"/>
    <row r="522" ht="30" customHeight="1" x14ac:dyDescent="0.2"/>
    <row r="523" ht="30" customHeight="1" x14ac:dyDescent="0.2"/>
    <row r="524" ht="30" customHeight="1" x14ac:dyDescent="0.2"/>
    <row r="525" ht="30" customHeight="1" x14ac:dyDescent="0.2"/>
    <row r="526" ht="30" customHeight="1" x14ac:dyDescent="0.2"/>
    <row r="527" ht="30" customHeight="1" x14ac:dyDescent="0.2"/>
    <row r="528" ht="30" customHeight="1" x14ac:dyDescent="0.2"/>
    <row r="529" ht="30" customHeight="1" x14ac:dyDescent="0.2"/>
    <row r="530" ht="30" customHeight="1" x14ac:dyDescent="0.2"/>
    <row r="531" ht="30" customHeight="1" x14ac:dyDescent="0.2"/>
    <row r="532" ht="30" customHeight="1" x14ac:dyDescent="0.2"/>
    <row r="533" ht="30" customHeight="1" x14ac:dyDescent="0.2"/>
    <row r="534" ht="30" customHeight="1" x14ac:dyDescent="0.2"/>
    <row r="535" ht="30" customHeight="1" x14ac:dyDescent="0.2"/>
    <row r="536" ht="30" customHeight="1" x14ac:dyDescent="0.2"/>
    <row r="537" ht="30" customHeight="1" x14ac:dyDescent="0.2"/>
    <row r="538" ht="30" customHeight="1" x14ac:dyDescent="0.2"/>
    <row r="539" ht="30" customHeight="1" x14ac:dyDescent="0.2"/>
    <row r="540" ht="30" customHeight="1" x14ac:dyDescent="0.2"/>
    <row r="541" ht="30" customHeight="1" x14ac:dyDescent="0.2"/>
    <row r="542" ht="30" customHeight="1" x14ac:dyDescent="0.2"/>
    <row r="543" ht="30" customHeight="1" x14ac:dyDescent="0.2"/>
    <row r="544" ht="30" customHeight="1" x14ac:dyDescent="0.2"/>
    <row r="545" ht="30" customHeight="1" x14ac:dyDescent="0.2"/>
    <row r="546" ht="30" customHeight="1" x14ac:dyDescent="0.2"/>
    <row r="547" ht="30" customHeight="1" x14ac:dyDescent="0.2"/>
    <row r="548" ht="30" customHeight="1" x14ac:dyDescent="0.2"/>
    <row r="549" ht="30" customHeight="1" x14ac:dyDescent="0.2"/>
    <row r="550" ht="30" customHeight="1" x14ac:dyDescent="0.2"/>
    <row r="551" ht="30" customHeight="1" x14ac:dyDescent="0.2"/>
    <row r="552" ht="30" customHeight="1" x14ac:dyDescent="0.2"/>
    <row r="553" ht="30" customHeight="1" x14ac:dyDescent="0.2"/>
    <row r="554" ht="30" customHeight="1" x14ac:dyDescent="0.2"/>
    <row r="555" ht="30" customHeight="1" x14ac:dyDescent="0.2"/>
    <row r="556" ht="30" customHeight="1" x14ac:dyDescent="0.2"/>
    <row r="557" ht="30" customHeight="1" x14ac:dyDescent="0.2"/>
    <row r="558" ht="30" customHeight="1" x14ac:dyDescent="0.2"/>
    <row r="559" ht="30" customHeight="1" x14ac:dyDescent="0.2"/>
    <row r="560" ht="30" customHeight="1" x14ac:dyDescent="0.2"/>
    <row r="561" ht="30" customHeight="1" x14ac:dyDescent="0.2"/>
    <row r="562" ht="30" customHeight="1" x14ac:dyDescent="0.2"/>
    <row r="563" ht="30" customHeight="1" x14ac:dyDescent="0.2"/>
    <row r="564" ht="30" customHeight="1" x14ac:dyDescent="0.2"/>
    <row r="565" ht="30" customHeight="1" x14ac:dyDescent="0.2"/>
    <row r="566" ht="30" customHeight="1" x14ac:dyDescent="0.2"/>
    <row r="567" ht="30" customHeight="1" x14ac:dyDescent="0.2"/>
    <row r="568" ht="30" customHeight="1" x14ac:dyDescent="0.2"/>
    <row r="569" ht="30" customHeight="1" x14ac:dyDescent="0.2"/>
    <row r="570" ht="30" customHeight="1" x14ac:dyDescent="0.2"/>
    <row r="571" ht="30" customHeight="1" x14ac:dyDescent="0.2"/>
    <row r="572" ht="30" customHeight="1" x14ac:dyDescent="0.2"/>
    <row r="573" ht="30" customHeight="1" x14ac:dyDescent="0.2"/>
    <row r="574" ht="30" customHeight="1" x14ac:dyDescent="0.2"/>
    <row r="575" ht="30" customHeight="1" x14ac:dyDescent="0.2"/>
    <row r="576" ht="30" customHeight="1" x14ac:dyDescent="0.2"/>
    <row r="577" ht="30" customHeight="1" x14ac:dyDescent="0.2"/>
    <row r="578" ht="30" customHeight="1" x14ac:dyDescent="0.2"/>
    <row r="579" ht="30" customHeight="1" x14ac:dyDescent="0.2"/>
    <row r="580" ht="30" customHeight="1" x14ac:dyDescent="0.2"/>
    <row r="581" ht="30" customHeight="1" x14ac:dyDescent="0.2"/>
    <row r="582" ht="30" customHeight="1" x14ac:dyDescent="0.2"/>
    <row r="583" ht="30" customHeight="1" x14ac:dyDescent="0.2"/>
    <row r="584" ht="30" customHeight="1" x14ac:dyDescent="0.2"/>
    <row r="585" ht="30" customHeight="1" x14ac:dyDescent="0.2"/>
    <row r="586" ht="30" customHeight="1" x14ac:dyDescent="0.2"/>
    <row r="587" ht="30" customHeight="1" x14ac:dyDescent="0.2"/>
    <row r="588" ht="30" customHeight="1" x14ac:dyDescent="0.2"/>
    <row r="589" ht="30" customHeight="1" x14ac:dyDescent="0.2"/>
    <row r="590" ht="30" customHeight="1" x14ac:dyDescent="0.2"/>
    <row r="591" ht="30" customHeight="1" x14ac:dyDescent="0.2"/>
    <row r="592" ht="30" customHeight="1" x14ac:dyDescent="0.2"/>
    <row r="593" ht="30" customHeight="1" x14ac:dyDescent="0.2"/>
    <row r="594" ht="30" customHeight="1" x14ac:dyDescent="0.2"/>
    <row r="595" ht="30" customHeight="1" x14ac:dyDescent="0.2"/>
    <row r="596" ht="30" customHeight="1" x14ac:dyDescent="0.2"/>
    <row r="597" ht="30" customHeight="1" x14ac:dyDescent="0.2"/>
    <row r="598" ht="30" customHeight="1" x14ac:dyDescent="0.2"/>
    <row r="599" ht="30" customHeight="1" x14ac:dyDescent="0.2"/>
    <row r="600" ht="30" customHeight="1" x14ac:dyDescent="0.2"/>
    <row r="601" ht="30" customHeight="1" x14ac:dyDescent="0.2"/>
    <row r="602" ht="30" customHeight="1" x14ac:dyDescent="0.2"/>
    <row r="603" ht="30" customHeight="1" x14ac:dyDescent="0.2"/>
    <row r="604" ht="30" customHeight="1" x14ac:dyDescent="0.2"/>
    <row r="605" ht="30" customHeight="1" x14ac:dyDescent="0.2"/>
    <row r="606" ht="30" customHeight="1" x14ac:dyDescent="0.2"/>
    <row r="607" ht="30" customHeight="1" x14ac:dyDescent="0.2"/>
    <row r="608" ht="30" customHeight="1" x14ac:dyDescent="0.2"/>
    <row r="609" ht="30" customHeight="1" x14ac:dyDescent="0.2"/>
    <row r="610" ht="30" customHeight="1" x14ac:dyDescent="0.2"/>
    <row r="611" ht="30" customHeight="1" x14ac:dyDescent="0.2"/>
    <row r="612" ht="30" customHeight="1" x14ac:dyDescent="0.2"/>
    <row r="613" ht="30" customHeight="1" x14ac:dyDescent="0.2"/>
    <row r="614" ht="30" customHeight="1" x14ac:dyDescent="0.2"/>
    <row r="615" ht="30" customHeight="1" x14ac:dyDescent="0.2"/>
    <row r="616" ht="30" customHeight="1" x14ac:dyDescent="0.2"/>
    <row r="617" ht="30" customHeight="1" x14ac:dyDescent="0.2"/>
    <row r="618" ht="30" customHeight="1" x14ac:dyDescent="0.2"/>
    <row r="619" ht="30" customHeight="1" x14ac:dyDescent="0.2"/>
    <row r="620" ht="30" customHeight="1" x14ac:dyDescent="0.2"/>
    <row r="621" ht="30" customHeight="1" x14ac:dyDescent="0.2"/>
    <row r="622" ht="30" customHeight="1" x14ac:dyDescent="0.2"/>
    <row r="623" ht="30" customHeight="1" x14ac:dyDescent="0.2"/>
    <row r="624" ht="30" customHeight="1" x14ac:dyDescent="0.2"/>
    <row r="625" ht="30" customHeight="1" x14ac:dyDescent="0.2"/>
    <row r="626" ht="30" customHeight="1" x14ac:dyDescent="0.2"/>
    <row r="627" ht="30" customHeight="1" x14ac:dyDescent="0.2"/>
    <row r="628" ht="30" customHeight="1" x14ac:dyDescent="0.2"/>
    <row r="629" ht="30" customHeight="1" x14ac:dyDescent="0.2"/>
    <row r="630" ht="30" customHeight="1" x14ac:dyDescent="0.2"/>
    <row r="631" ht="30" customHeight="1" x14ac:dyDescent="0.2"/>
    <row r="632" ht="30" customHeight="1" x14ac:dyDescent="0.2"/>
    <row r="633" ht="30" customHeight="1" x14ac:dyDescent="0.2"/>
    <row r="634" ht="30" customHeight="1" x14ac:dyDescent="0.2"/>
    <row r="635" ht="30" customHeight="1" x14ac:dyDescent="0.2"/>
    <row r="636" ht="30" customHeight="1" x14ac:dyDescent="0.2"/>
    <row r="637" ht="30" customHeight="1" x14ac:dyDescent="0.2"/>
    <row r="638" ht="30" customHeight="1" x14ac:dyDescent="0.2"/>
    <row r="639" ht="30" customHeight="1" x14ac:dyDescent="0.2"/>
    <row r="640" ht="30" customHeight="1" x14ac:dyDescent="0.2"/>
    <row r="641" ht="30" customHeight="1" x14ac:dyDescent="0.2"/>
    <row r="642" ht="30" customHeight="1" x14ac:dyDescent="0.2"/>
    <row r="643" ht="30" customHeight="1" x14ac:dyDescent="0.2"/>
  </sheetData>
  <dataConsolidate/>
  <mergeCells count="21">
    <mergeCell ref="B33:Z33"/>
    <mergeCell ref="S7:V7"/>
    <mergeCell ref="B2:Z2"/>
    <mergeCell ref="C3:D3"/>
    <mergeCell ref="F3:G3"/>
    <mergeCell ref="B3:B5"/>
    <mergeCell ref="C6:Z6"/>
    <mergeCell ref="D5:H5"/>
    <mergeCell ref="J5:N5"/>
    <mergeCell ref="P5:Z5"/>
    <mergeCell ref="W7:Z7"/>
    <mergeCell ref="C8:F8"/>
    <mergeCell ref="G8:J8"/>
    <mergeCell ref="K8:N8"/>
    <mergeCell ref="O8:R8"/>
    <mergeCell ref="S8:V8"/>
    <mergeCell ref="W8:Z8"/>
    <mergeCell ref="C7:F7"/>
    <mergeCell ref="G7:J7"/>
    <mergeCell ref="K7:N7"/>
    <mergeCell ref="O7:R7"/>
  </mergeCells>
  <dataValidations count="28">
    <dataValidation allowBlank="1" showInputMessage="1" showErrorMessage="1" prompt="Spremljajte načrt vadbe na tem delovnem listu. Vnesite podrobnosti v tabele Spremljanje ogrevanja, Spremljanje moči, Spremljanje za kardio in Spremljanje za ohlajanje. Legende so v celicah od C4 do P4, namigi pa v celicah C5 in B32." sqref="A2" xr:uid="{3AF3DDCB-A34E-45C6-A431-733AB3B293C8}"/>
    <dataValidation allowBlank="1" showInputMessage="1" showErrorMessage="1" prompt="Naslov tega delovnega lista je v tej celici. Oznaka tedna 1 je v celici spodaj. Obdobje za teden 1 je samodejno posodobljeno v celicah C2 in F2, datumi v celicah od C7 do W7." sqref="B2:Z2" xr:uid="{939A8144-F04D-4E20-89AF-089DB064BBF3}"/>
    <dataValidation allowBlank="1" showInputMessage="1" showErrorMessage="1" prompt="Začetni datum tedna 1 je samodejno posodobljen v tej celici." sqref="C3:D3" xr:uid="{9BCBC0E2-D3F1-4388-9B0B-C3775E2F3647}"/>
    <dataValidation allowBlank="1" showInputMessage="1" showErrorMessage="1" prompt="Končni datum tedna 1 je samodejno posodobljen v tej celici. Oznaka legende je v spodnji celici." sqref="F3:G3" xr:uid="{54A5C14E-F727-4F09-AE1E-1A7E543D358E}"/>
    <dataValidation allowBlank="1" showInputMessage="1" showErrorMessage="1" prompt="Legende so v spodnjih celicah, namig v celici C5 in dnevi v celicah od C6 doW6." sqref="C4:Z4" xr:uid="{C22E6FC2-B776-41F3-85AB-C1535E3DDF46}"/>
    <dataValidation allowBlank="1" showInputMessage="1" showErrorMessage="1" prompt="Dnevi so v tej vrstici, v celicah od C6 do W6." sqref="B7" xr:uid="{136BF825-FCFD-4DE6-B4CA-D50385F4B5FF}"/>
    <dataValidation allowBlank="1" showInputMessage="1" showErrorMessage="1" prompt="Datumi so samodejno posodobljeni v tej vrstici, v celicah od C7 do W7." sqref="B8" xr:uid="{EC55F9C0-3F77-4961-B316-8D37FB9954DA}"/>
    <dataValidation allowBlank="1" showInputMessage="1" showErrorMessage="1" prompt="Tabela za spremljanje ogrevanja, ki se začne v celici B9, tabela za spremljanje moči, ki se začne v celici B15, tabela za kardio, ki se začne v celici B21, in tabela za spremljanje ohlajanja, ki se začne v celici B27 so samodejno posodobljene." sqref="W8:Z8" xr:uid="{CB6B8BC4-A143-4A94-B696-4C0FD0AAFB18}"/>
    <dataValidation allowBlank="1" showInputMessage="1" showErrorMessage="1" prompt="Vnesite podrobnosti v spodnjo tabelo za spremljanje ogrevanja" sqref="B9" xr:uid="{A46E3217-570C-4899-86E2-A615563506F1}"/>
    <dataValidation allowBlank="1" showInputMessage="1" showErrorMessage="1" prompt="Število za ogrevanje je samodejno posodobljena v tem stolpcu pod tem naslovom." sqref="B10" xr:uid="{7189294F-0DCD-4B5F-BED3-70404221F66A}"/>
    <dataValidation allowBlank="1" showInputMessage="1" showErrorMessage="1" prompt="Vnesite število ponovitev za dan 1 v ta stolpec pod ta naslov." sqref="C10 C16 C22 C28" xr:uid="{F6317AF9-DF7E-46C4-A5D6-5016EA7C55B2}"/>
    <dataValidation allowBlank="1" showInputMessage="1" showErrorMessage="1" prompt="Razlika je samodejno izračunana v tem stolpcu pod tem naslovom." sqref="D10 D16 D22 D28 F10 F16 F22 F28 H10 H16 H22 H28 J10 J16 J22 J28 L10 L16 L22 L28 N10 N16 N22 N28 P10 P16 P22 P28 R10 R16 R22 R28 T10 T16 T22 T28 V10 V16 V22 V28 X10 X16 X22 X28 Z10 Z16 Z22 Z28" xr:uid="{14135A99-7D62-48F7-A4FE-5E1E110DC6FF}"/>
    <dataValidation allowBlank="1" showInputMessage="1" showErrorMessage="1" prompt="Vnesite težo za dan 1 v ta stolpec pod ta naslov." sqref="E10 E16 E22 E28" xr:uid="{B92C4F74-C487-4FBD-99A9-927326B0F954}"/>
    <dataValidation allowBlank="1" showInputMessage="1" showErrorMessage="1" prompt="Vnesite število ponovitev za dan 2 v ta stolpec pod ta naslov." sqref="G10 G16 G22 G28" xr:uid="{063AC65B-0E02-41E6-8C37-4D14B8C71E2E}"/>
    <dataValidation allowBlank="1" showInputMessage="1" showErrorMessage="1" prompt="Vnesite težo za dan 2 v ta stolpec pod ta naslov." sqref="I10 I16 I22 I28" xr:uid="{C0AB7CF7-580E-46AE-B29D-8427CC5C2D4A}"/>
    <dataValidation allowBlank="1" showInputMessage="1" showErrorMessage="1" prompt="Vnesite število ponovitev za dan 3 v ta stolpec pod ta naslov." sqref="K10 K16 K22 K28" xr:uid="{E7C38437-1157-48C5-B2E0-48A11337B9A2}"/>
    <dataValidation allowBlank="1" showInputMessage="1" showErrorMessage="1" prompt="Vnesite težo za dan 3 v ta stolpec pod ta naslov." sqref="M10 M16 M22 M28" xr:uid="{D9D404B5-3284-4742-81AF-219F20FB3D89}"/>
    <dataValidation allowBlank="1" showInputMessage="1" showErrorMessage="1" prompt="Vnesite število ponovitev za dan 4 v ta stolpec pod ta naslov." sqref="O10 O16 O22 O28" xr:uid="{7566ED88-7AD3-44F8-AC9A-29FD1EEF3CF9}"/>
    <dataValidation allowBlank="1" showInputMessage="1" showErrorMessage="1" prompt="Vnesite težo za dan 4 v ta stolpec pod ta naslov." sqref="Q10 Q16 Q22 Q28" xr:uid="{5D63F389-E7F1-4E0E-8DAF-2FF0F3C2A5DA}"/>
    <dataValidation allowBlank="1" showInputMessage="1" showErrorMessage="1" prompt="Vnesite število ponovitev za dan 5 v ta stolpec pod ta naslov." sqref="S10 S16 S22 S28" xr:uid="{A73886F9-86BE-4DC6-9BA5-7B55C9438F82}"/>
    <dataValidation allowBlank="1" showInputMessage="1" showErrorMessage="1" prompt="Vnesite težo za dan 5 v ta stolpec pod ta naslov." sqref="U10 U16 U22 U28" xr:uid="{10A6323D-B4FD-44E2-8B63-CCE0AADADBE9}"/>
    <dataValidation allowBlank="1" showInputMessage="1" showErrorMessage="1" prompt="Vnesite število ponovitev za dan 6 v ta stolpec pod ta naslov." sqref="W10 W16 W22 W28" xr:uid="{81E097AB-D391-44E6-B50A-9754F8414209}"/>
    <dataValidation allowBlank="1" showInputMessage="1" showErrorMessage="1" prompt="Vnesite težo za dan 6 v ta stolpec pod ta naslov." sqref="Y10 Y16 Y22 Y28" xr:uid="{C5D5A8C7-668B-414D-B60B-931EAF8B52BD}"/>
    <dataValidation allowBlank="1" showInputMessage="1" showErrorMessage="1" prompt="Vnesite podrobnosti v spodnjo tabelo za spremljanje moči." sqref="B15" xr:uid="{D13D8218-47D7-42B8-BB55-CAF85B6B260C}"/>
    <dataValidation allowBlank="1" showInputMessage="1" showErrorMessage="1" prompt="Število za moč je samodejno posodobljeno v tem stolpcu pod tem naslovom." sqref="B16" xr:uid="{1A4AA4C1-BF0D-4B16-B3BC-767B559CBB31}"/>
    <dataValidation allowBlank="1" showInputMessage="1" showErrorMessage="1" prompt="Vnesite podrobnosti v spodnjo tabelo za spremljanje kardia." sqref="B21" xr:uid="{793D03FD-AAD5-4C1F-9F96-F5137B47C6EA}"/>
    <dataValidation allowBlank="1" showInputMessage="1" showErrorMessage="1" prompt="Število za kardio je samodejno posodobljeno v tem stolpcu pod tem naslovom." sqref="B22" xr:uid="{4E81A0BE-B2F2-4D50-BF76-16109DACDAD3}"/>
    <dataValidation allowBlank="1" showInputMessage="1" showErrorMessage="1" prompt="Število za ohlajanje je samodejno posodobljeno v tem stolpcu pod tem naslovom." sqref="B28" xr:uid="{F0F7B0C9-B32A-4079-99A8-FFBA12A1AB18}"/>
  </dataValidations>
  <pageMargins left="0.7" right="0.7" top="0.75" bottom="0.75" header="0.3" footer="0.3"/>
  <pageSetup paperSize="9" scale="45" orientation="landscape" horizontalDpi="1200" verticalDpi="1200" r:id="rId1"/>
  <drawing r:id="rId2"/>
  <tableParts count="4">
    <tablePart r:id="rId3"/>
    <tablePart r:id="rId4"/>
    <tablePart r:id="rId5"/>
    <tablePart r:id="rId6"/>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6FE09C88-1538-48B7-931E-A9A6324E7D52}">
  <ds:schemaRefs>
    <ds:schemaRef ds:uri="http://schemas.microsoft.com/sharepoint/v3/contenttype/forms"/>
  </ds:schemaRefs>
</ds:datastoreItem>
</file>

<file path=customXml/itemProps21.xml><?xml version="1.0" encoding="utf-8"?>
<ds:datastoreItem xmlns:ds="http://schemas.openxmlformats.org/officeDocument/2006/customXml" ds:itemID="{04ECAE85-CD15-4585-B682-604649B66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FD9FCC84-568C-4CEC-AB90-2781EBDBA54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TM16410108</ap:Template>
  <ap:DocSecurity>0</ap:DocSecurity>
  <ap:ScaleCrop>false</ap:ScaleCrop>
  <ap:HeadingPairs>
    <vt:vector baseType="variant" size="2">
      <vt:variant>
        <vt:lpstr>Delovni listi</vt:lpstr>
      </vt:variant>
      <vt:variant>
        <vt:i4>2</vt:i4>
      </vt:variant>
    </vt:vector>
  </ap:HeadingPairs>
  <ap:TitlesOfParts>
    <vt:vector baseType="lpstr" size="2">
      <vt:lpstr>Informacije in razpored</vt:lpstr>
      <vt:lpstr>Sledenje programu</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2022-11-10T07:59:46Z</dcterms:created>
  <dcterms:modified xsi:type="dcterms:W3CDTF">2022-12-10T12:50:10Z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