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9"/>
  <workbookPr filterPrivacy="1"/>
  <xr:revisionPtr revIDLastSave="0" documentId="13_ncr:1_{05C4DCE8-D772-4F67-B846-8E4E7A17C102}" xr6:coauthVersionLast="47" xr6:coauthVersionMax="47" xr10:uidLastSave="{00000000-0000-0000-0000-000000000000}"/>
  <bookViews>
    <workbookView xWindow="-120" yWindow="-120" windowWidth="29040" windowHeight="15840" xr2:uid="{00000000-000D-0000-FFFF-FFFF00000000}"/>
  </bookViews>
  <sheets>
    <sheet name="Informacije in razpored" sheetId="4" r:id="rId1"/>
    <sheet name="Sledenje programu"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<sst xmlns="http://schemas.openxmlformats.org/spreadsheetml/2006/main" count="182" uniqueCount="78">
  <si>
    <t>Program vadbe</t>
  </si>
  <si>
    <t>Ime stranke</t>
  </si>
  <si>
    <t>Ime inštruktorja/trenerja</t>
  </si>
  <si>
    <t>Informacije o stranki</t>
  </si>
  <si>
    <t>Starost</t>
  </si>
  <si>
    <t>Spol</t>
  </si>
  <si>
    <t>Višina (m)</t>
  </si>
  <si>
    <t>Višina (cm)</t>
  </si>
  <si>
    <t>Teža (kg)</t>
  </si>
  <si>
    <t>Prsni koš (cm)</t>
  </si>
  <si>
    <t>Pas (cm)</t>
  </si>
  <si>
    <t>Telesna maščoba</t>
  </si>
  <si>
    <t>Ciljna telesna maščoba</t>
  </si>
  <si>
    <t>ITM</t>
  </si>
  <si>
    <t>Ciljni ITM</t>
  </si>
  <si>
    <t>Predlogi</t>
  </si>
  <si>
    <t xml:space="preserve"> </t>
  </si>
  <si>
    <t xml:space="preserve">Ogrevanje </t>
  </si>
  <si>
    <t>Vaje</t>
  </si>
  <si>
    <t>Vaje 1</t>
  </si>
  <si>
    <t>Vaje 2</t>
  </si>
  <si>
    <t>Vaje 3</t>
  </si>
  <si>
    <t>Vaje 4</t>
  </si>
  <si>
    <t>Moč</t>
  </si>
  <si>
    <t>Kardio</t>
  </si>
  <si>
    <t>Ohlajanje</t>
  </si>
  <si>
    <t>Ponovitve</t>
  </si>
  <si>
    <t>Obremenitev (kg)</t>
  </si>
  <si>
    <t>Obremenitev</t>
  </si>
  <si>
    <t>Začetni datum programa</t>
  </si>
  <si>
    <t>Tedni</t>
  </si>
  <si>
    <t>Pogostost</t>
  </si>
  <si>
    <t>Začetek</t>
  </si>
  <si>
    <t>Spremljanje programa</t>
  </si>
  <si>
    <t>Teden št. 1</t>
  </si>
  <si>
    <t>Dan</t>
  </si>
  <si>
    <t>Datumi</t>
  </si>
  <si>
    <t>Ogrevanje</t>
  </si>
  <si>
    <t>Navodila: Podvojite ta list da lahko vnesete število tednov v skladu z načrtovanim programom</t>
  </si>
  <si>
    <t>Legende</t>
  </si>
  <si>
    <t>Vnesite dejanske podatke za predlagane vaje in poiščite razliko/odstopanje pri ponovitvah in parametrih teže, da boste lahko načrtovali program za naslednji teden.</t>
  </si>
  <si>
    <t>Dan 1</t>
  </si>
  <si>
    <t xml:space="preserve">Predlagane ponovite  </t>
  </si>
  <si>
    <t>Razl.</t>
  </si>
  <si>
    <t>do</t>
  </si>
  <si>
    <t xml:space="preserve">Razl. </t>
  </si>
  <si>
    <t>Dan 2</t>
  </si>
  <si>
    <t xml:space="preserve">Ponovitve </t>
  </si>
  <si>
    <t xml:space="preserve">Razl.  </t>
  </si>
  <si>
    <t xml:space="preserve">Obremenitev  </t>
  </si>
  <si>
    <t xml:space="preserve">Obremenitev </t>
  </si>
  <si>
    <t xml:space="preserve">Obremenitev    </t>
  </si>
  <si>
    <t>Predlagana teža</t>
  </si>
  <si>
    <t xml:space="preserve">Razl.   </t>
  </si>
  <si>
    <t>Dan 3</t>
  </si>
  <si>
    <t xml:space="preserve">Ponovitve  </t>
  </si>
  <si>
    <t xml:space="preserve">Razl.    </t>
  </si>
  <si>
    <t xml:space="preserve">Obremenitev     </t>
  </si>
  <si>
    <t xml:space="preserve">Razl.     </t>
  </si>
  <si>
    <t>Dan 4</t>
  </si>
  <si>
    <t xml:space="preserve">Ponovitve     </t>
  </si>
  <si>
    <t xml:space="preserve">Ponovitve   </t>
  </si>
  <si>
    <t>Razlika med predlagano in dejansko vrednostjo</t>
  </si>
  <si>
    <t xml:space="preserve">Razl.      </t>
  </si>
  <si>
    <t xml:space="preserve">Obremenitev      </t>
  </si>
  <si>
    <t xml:space="preserve">Obremenitev   </t>
  </si>
  <si>
    <t xml:space="preserve">Razl.       </t>
  </si>
  <si>
    <t xml:space="preserve">Razl.        </t>
  </si>
  <si>
    <t>Dan 5</t>
  </si>
  <si>
    <t xml:space="preserve">Ponovitve      </t>
  </si>
  <si>
    <t xml:space="preserve">Ponovitve    </t>
  </si>
  <si>
    <t xml:space="preserve">Razl.         </t>
  </si>
  <si>
    <t xml:space="preserve">Obremenitev       </t>
  </si>
  <si>
    <t xml:space="preserve">Razl.           </t>
  </si>
  <si>
    <t>Dan 6</t>
  </si>
  <si>
    <t xml:space="preserve">Razl.          </t>
  </si>
  <si>
    <t xml:space="preserve">Obremenitev        </t>
  </si>
  <si>
    <t xml:space="preserve"> Razl.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</si>
</sst>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d\.\ m\.\ yy;@"/>
    <numFmt numFmtId="169" formatCode="[$-424]d/\ mmmm\ yyyy;@"/>
    <numFmt numFmtId="170"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6" fillId="3" borderId="1" applyNumberFormat="0">
      <alignment horizontal="center" vertical="center"/>
    </xf>
    <xf numFmtId="0" fontId="3" fillId="4" borderId="0" applyNumberFormat="0" applyAlignment="0" applyProtection="0">
      <alignment horizontal="right" vertical="center"/>
    </xf>
    <xf numFmtId="0" fontId="1" fillId="4" borderId="0" applyFont="0" applyBorder="0" applyAlignment="0">
      <alignment horizontal="center" vertical="center"/>
    </xf>
  </cellStyleXfs>
  <cellXfs count="99">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7" fontId="8" fillId="0" borderId="0" xfId="4" applyNumberFormat="1" applyFont="1" applyFill="1">
      <alignment horizontal="left" vertical="center" indent="1"/>
    </xf>
    <xf numFmtId="167" fontId="6" fillId="7" borderId="0" xfId="0" applyNumberFormat="1" applyFont="1" applyFill="1" applyAlignment="1">
      <alignment vertical="center"/>
    </xf>
    <xf numFmtId="167" fontId="2" fillId="7" borderId="0" xfId="0" applyNumberFormat="1" applyFont="1" applyFill="1"/>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24" fillId="6" borderId="5" xfId="0" applyFont="1" applyFill="1" applyBorder="1" applyAlignment="1">
      <alignment horizontal="center" vertical="center"/>
    </xf>
    <xf numFmtId="0" fontId="8" fillId="8" borderId="0" xfId="2" applyFont="1" applyFill="1" applyAlignment="1">
      <alignment horizontal="right" vertical="center" indent="1"/>
    </xf>
    <xf numFmtId="0" fontId="15" fillId="8" borderId="0" xfId="1" applyFont="1" applyFill="1" applyBorder="1">
      <alignment horizontal="center" vertical="center"/>
    </xf>
    <xf numFmtId="0" fontId="2" fillId="0" borderId="0" xfId="0" applyFont="1" applyAlignment="1">
      <alignment horizontal="center" vertical="center"/>
    </xf>
    <xf numFmtId="0" fontId="23" fillId="6" borderId="5" xfId="2" applyFont="1" applyFill="1" applyBorder="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169" fontId="8" fillId="7" borderId="0" xfId="4" applyNumberFormat="1" applyFont="1" applyFill="1">
      <alignment horizontal="left" vertical="center" indent="1"/>
    </xf>
    <xf numFmtId="170" fontId="8" fillId="7" borderId="0" xfId="4" applyNumberFormat="1" applyFont="1" applyFill="1">
      <alignment horizontal="left" vertical="center" indent="1"/>
    </xf>
    <xf numFmtId="169" fontId="8" fillId="7" borderId="0" xfId="2" applyNumberFormat="1" applyFont="1" applyFill="1" applyAlignment="1">
      <alignment horizontal="center" vertical="center"/>
    </xf>
    <xf numFmtId="169" fontId="9" fillId="4" borderId="0" xfId="2" applyNumberFormat="1" applyFont="1" applyAlignment="1">
      <alignment horizontal="center" vertical="center"/>
    </xf>
  </cellXfs>
  <cellStyles count="55">
    <cellStyle name="20 % – Poudarek1" xfId="29" builtinId="30" customBuiltin="1"/>
    <cellStyle name="20 % – Poudarek2" xfId="33" builtinId="34" customBuiltin="1"/>
    <cellStyle name="20 % – Poudarek3" xfId="37" builtinId="38" customBuiltin="1"/>
    <cellStyle name="20 % – Poudarek4" xfId="41" builtinId="42" customBuiltin="1"/>
    <cellStyle name="20 % – Poudarek5" xfId="45" builtinId="46" customBuiltin="1"/>
    <cellStyle name="20 % – Poudarek6" xfId="49" builtinId="50" customBuiltin="1"/>
    <cellStyle name="40 % – Poudarek1" xfId="30" builtinId="31" customBuiltin="1"/>
    <cellStyle name="40 % – Poudarek2" xfId="34" builtinId="35" customBuiltin="1"/>
    <cellStyle name="40 % – Poudarek3" xfId="38" builtinId="39" customBuiltin="1"/>
    <cellStyle name="40 % – Poudarek4" xfId="42" builtinId="43" customBuiltin="1"/>
    <cellStyle name="40 % – Poudarek5" xfId="46" builtinId="47" customBuiltin="1"/>
    <cellStyle name="40 % – Poudarek6" xfId="50" builtinId="51" customBuiltin="1"/>
    <cellStyle name="60 % – Poudarek1" xfId="31" builtinId="32" customBuiltin="1"/>
    <cellStyle name="60 % – Poudarek2" xfId="35" builtinId="36" customBuiltin="1"/>
    <cellStyle name="60 % – Poudarek3" xfId="39" builtinId="40" customBuiltin="1"/>
    <cellStyle name="60 % – Poudarek4" xfId="43" builtinId="44" customBuiltin="1"/>
    <cellStyle name="60 % – Poudarek5" xfId="47" builtinId="48" customBuiltin="1"/>
    <cellStyle name="60 % – Poudarek6" xfId="51" builtinId="52" customBuiltin="1"/>
    <cellStyle name="Dobro" xfId="16" builtinId="26" customBuiltin="1"/>
    <cellStyle name="fitnes_inforamcije" xfId="4" xr:uid="{00000000-0005-0000-0000-000001000000}"/>
    <cellStyle name="fitnes_razdelek" xfId="3" xr:uid="{00000000-0005-0000-0000-000002000000}"/>
    <cellStyle name="fitnes_splošno" xfId="2" xr:uid="{00000000-0005-0000-0000-000000000000}"/>
    <cellStyle name="Fitnes-glava" xfId="1" xr:uid="{00000000-0005-0000-0000-000003000000}"/>
    <cellStyle name="fitness_general" xfId="53" xr:uid="{2E0D45BE-0E73-4C40-BC5F-EA6EF13C4FB5}"/>
    <cellStyle name="Fitness-header" xfId="52" xr:uid="{72B51CC7-F3D8-4960-B34F-4071E03E87E0}"/>
    <cellStyle name="Izhod" xfId="20" builtinId="21" customBuiltin="1"/>
    <cellStyle name="Naslov" xfId="11" builtinId="15" customBuiltin="1"/>
    <cellStyle name="Naslov 1" xfId="12" builtinId="16" customBuiltin="1"/>
    <cellStyle name="Naslov 2" xfId="13" builtinId="17" customBuiltin="1"/>
    <cellStyle name="Naslov 3" xfId="14" builtinId="18" customBuiltin="1"/>
    <cellStyle name="Naslov 4" xfId="15" builtinId="19" customBuiltin="1"/>
    <cellStyle name="Navadno" xfId="0" builtinId="0" customBuiltin="1"/>
    <cellStyle name="Nevtralno" xfId="18" builtinId="28" customBuiltin="1"/>
    <cellStyle name="Odstotek" xfId="10" builtinId="5" customBuiltin="1"/>
    <cellStyle name="Opomba" xfId="25" builtinId="10" customBuiltin="1"/>
    <cellStyle name="Opozorilo" xfId="24" builtinId="11" customBuiltin="1"/>
    <cellStyle name="Pojasnjevalno besedilo" xfId="26" builtinId="53" customBuiltin="1"/>
    <cellStyle name="Poudarek1" xfId="28" builtinId="29" customBuiltin="1"/>
    <cellStyle name="Poudarek2" xfId="32" builtinId="33" customBuiltin="1"/>
    <cellStyle name="Poudarek3" xfId="36" builtinId="37" customBuiltin="1"/>
    <cellStyle name="Poudarek4" xfId="40" builtinId="41" customBuiltin="1"/>
    <cellStyle name="Poudarek5" xfId="44" builtinId="45" customBuiltin="1"/>
    <cellStyle name="Poudarek6" xfId="48" builtinId="49" customBuiltin="1"/>
    <cellStyle name="Povezana celica" xfId="22" builtinId="24" customBuiltin="1"/>
    <cellStyle name="Preveri celico" xfId="23" builtinId="23" customBuiltin="1"/>
    <cellStyle name="Računanje" xfId="21" builtinId="22" customBuiltin="1"/>
    <cellStyle name="Slabo" xfId="17" builtinId="27" customBuiltin="1"/>
    <cellStyle name="Slog 1" xfId="5" xr:uid="{69FCCD0D-BFB9-9D46-985B-298C06E947EC}"/>
    <cellStyle name="Style 1" xfId="54" xr:uid="{8E0F6A66-E648-4A52-B6C9-0415AE2FC2FF}"/>
    <cellStyle name="Valuta" xfId="8" builtinId="4" customBuiltin="1"/>
    <cellStyle name="Valuta [0]" xfId="9" builtinId="7" customBuiltin="1"/>
    <cellStyle name="Vejica" xfId="6" builtinId="3" customBuiltin="1"/>
    <cellStyle name="Vejica [0]" xfId="7" builtinId="6" customBuiltin="1"/>
    <cellStyle name="Vnos" xfId="19" builtinId="20" customBuiltin="1"/>
    <cellStyle name="Vsota" xfId="27" builtinId="25" customBuiltin="1"/>
  </cellStyles>
  <dxfs count="180">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9" defaultTableStyle="TableStyleMedium9" defaultPivotStyle="PivotStyleLight16">
    <tableStyle name="Slog tabele 1" pivot="0" count="3" xr9:uid="{240C4638-127A-40B1-A7D1-AFC026F95937}">
      <tableStyleElement type="wholeTable" dxfId="179"/>
      <tableStyleElement type="headerRow" dxfId="178"/>
      <tableStyleElement type="firstColumn" dxfId="177"/>
    </tableStyle>
    <tableStyle name="Slog tabele 1 2 2" pivot="0" count="3" xr9:uid="{D389DD6D-2B1A-4EDD-B3D5-B67E5488B4C6}">
      <tableStyleElement type="wholeTable" dxfId="176"/>
      <tableStyleElement type="headerRow" dxfId="175"/>
      <tableStyleElement type="firstColumn" dxfId="174"/>
    </tableStyle>
    <tableStyle name="Slog tabele 1 2 2 2" pivot="0" count="3" xr9:uid="{158F642B-C9EC-42F1-B4FB-8A0DA3DEC67C}">
      <tableStyleElement type="wholeTable" dxfId="173"/>
      <tableStyleElement type="headerRow" dxfId="172"/>
      <tableStyleElement type="firstColumn" dxfId="171"/>
    </tableStyle>
    <tableStyle name="Slog tabele 1 2 2 2 2" pivot="0" count="3" xr9:uid="{F2CD57C6-FE1E-4304-8146-A56BA3BEA08E}">
      <tableStyleElement type="wholeTable" dxfId="170"/>
      <tableStyleElement type="headerRow" dxfId="169"/>
      <tableStyleElement type="firstColumn" dxfId="168"/>
    </tableStyle>
    <tableStyle name="Table Style 1" pivot="0" count="3" xr9:uid="{581D01A2-E8A6-4DC1-9843-FE20414FDB3B}">
      <tableStyleElement type="wholeTable" dxfId="14"/>
      <tableStyleElement type="headerRow" dxfId="13"/>
      <tableStyleElement type="firstColumn" dxfId="12"/>
    </tableStyle>
    <tableStyle name="Table Style 1 2" pivot="0" count="3" xr9:uid="{DFECCC87-DEA1-4B59-B966-48C3E24EFAF2}">
      <tableStyleElement type="wholeTable" dxfId="11"/>
      <tableStyleElement type="headerRow" dxfId="10"/>
      <tableStyleElement type="firstColumn" dxfId="9"/>
    </tableStyle>
    <tableStyle name="Table Style 1 2 2" pivot="0" count="3" xr9:uid="{65B8E216-6B5B-4FA2-B921-CE63F83AB61C}">
      <tableStyleElement type="wholeTable" dxfId="8"/>
      <tableStyleElement type="headerRow" dxfId="7"/>
      <tableStyleElement type="firstColumn" dxfId="6"/>
    </tableStyle>
    <tableStyle name="Table Style 1 2 2 2" pivot="0" count="3" xr9:uid="{F99C3BE1-336F-4F69-A3F0-3B3BDBB3851F}">
      <tableStyleElement type="wholeTable" dxfId="5"/>
      <tableStyleElement type="headerRow" dxfId="4"/>
      <tableStyleElement type="firstColumn" dxfId="3"/>
    </tableStyle>
    <tableStyle name="Table Style 1 2 2 2 2" pivot="0" count="3" xr9:uid="{F8EC73AD-553E-4601-BF54-F7D71E605353}">
      <tableStyleElement type="wholeTable" dxfId="2"/>
      <tableStyleElement type="headerRow" dxfId="1"/>
      <tableStyleElement type="firstColumn" dxfId="0"/>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Grafika 2" descr="Plazenje z enobarvnim polnilom">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Grafika 3" descr="Zmedena oseba z enobarvnim polnilom">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Grafika 4" descr="Tek z enobarvnim polnilom">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Grafika 5" descr="Hoja z enobarvnim polnilom">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Grafika 3" descr="Plazenje z enobarvnim polnilom">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Grafika 4" descr="Zmedena oseba z enobarvnim polnilom">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Grafika 5" descr="Tek z enobarvnim polnilom">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Grafika 6" descr="Hoja z enobarvnim polnilom">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Ogrevanje" displayName="Ogrevanje" ref="E8:J12" headerRowDxfId="167" dataDxfId="166" totalsRowDxfId="165" totalsRowBorderDxfId="164">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Vaje" dataDxfId="163" totalsRowDxfId="162" dataCellStyle="fitnes_splošno"/>
    <tableColumn id="2" xr3:uid="{00000000-0010-0000-0000-000002000000}" name="Ponovitve" dataDxfId="161" totalsRowDxfId="160" dataCellStyle="fitnes_splošno"/>
    <tableColumn id="3" xr3:uid="{00000000-0010-0000-0000-000003000000}" name="Obremenitev (kg)" dataDxfId="159" totalsRowDxfId="158" dataCellStyle="fitnes_splošno"/>
    <tableColumn id="4" xr3:uid="{00000000-0010-0000-0000-000004000000}" name="Tedni" dataDxfId="157" totalsRowDxfId="156" dataCellStyle="fitnes_splošno"/>
    <tableColumn id="5" xr3:uid="{00000000-0010-0000-0000-000005000000}" name="Pogostost" dataDxfId="155" totalsRowDxfId="154" dataCellStyle="fitnes_splošno"/>
    <tableColumn id="6" xr3:uid="{00000000-0010-0000-0000-000006000000}" name="Začetek" totalsRowFunction="count" dataDxfId="153" totalsRowDxfId="152" dataCellStyle="fitnes_splošno"/>
  </tableColumns>
  <tableStyleInfo name="Slog tabele 1" showFirstColumn="1" showLastColumn="0" showRowStripes="0" showColumnStripes="0"/>
  <extLst>
    <ext xmlns:x14="http://schemas.microsoft.com/office/spreadsheetml/2009/9/main" uri="{504A1905-F514-4f6f-8877-14C23A59335A}">
      <x14:table altTextSummary="Vnesite vadbe, ponovitve, težo v kilogramih, tedne, pogostost in začetni čas v to tabelo."/>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Moč" displayName="Moč" ref="E15:J19" totalsRowShown="0" headerRowDxfId="151" dataDxfId="150">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Vaje" dataDxfId="149" dataCellStyle="fitnes_splošno"/>
    <tableColumn id="2" xr3:uid="{00000000-0010-0000-0100-000002000000}" name="Ponovitve" dataDxfId="148" dataCellStyle="fitnes_splošno"/>
    <tableColumn id="3" xr3:uid="{00000000-0010-0000-0100-000003000000}" name="Obremenitev" dataDxfId="147" dataCellStyle="fitnes_splošno"/>
    <tableColumn id="4" xr3:uid="{00000000-0010-0000-0100-000004000000}" name="Tedni" dataDxfId="146" dataCellStyle="fitnes_splošno"/>
    <tableColumn id="5" xr3:uid="{00000000-0010-0000-0100-000005000000}" name="Pogostost" dataDxfId="145" dataCellStyle="fitnes_splošno"/>
    <tableColumn id="6" xr3:uid="{00000000-0010-0000-0100-000006000000}" name="Začetek" dataDxfId="144" dataCellStyle="fitnes_splošno"/>
  </tableColumns>
  <tableStyleInfo name="Table Style 1 2" showFirstColumn="1" showLastColumn="0" showRowStripes="0" showColumnStripes="0"/>
  <extLst>
    <ext xmlns:x14="http://schemas.microsoft.com/office/spreadsheetml/2009/9/main" uri="{504A1905-F514-4f6f-8877-14C23A59335A}">
      <x14:table altTextSummary="Vnesite vadbe, ponovitve, težo, tedne, pogostost in začetni čas v to tabelo."/>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ardio" displayName="Kardio" ref="E22:J26" totalsRowShown="0" headerRowDxfId="143" dataDxfId="142">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Vaje" dataDxfId="141" dataCellStyle="fitnes_splošno"/>
    <tableColumn id="2" xr3:uid="{00000000-0010-0000-0200-000002000000}" name="Ponovitve" dataDxfId="140" dataCellStyle="fitnes_splošno"/>
    <tableColumn id="3" xr3:uid="{00000000-0010-0000-0200-000003000000}" name="Obremenitev" dataDxfId="139" dataCellStyle="fitnes_splošno"/>
    <tableColumn id="4" xr3:uid="{00000000-0010-0000-0200-000004000000}" name="Tedni" dataDxfId="138" dataCellStyle="fitnes_splošno"/>
    <tableColumn id="5" xr3:uid="{00000000-0010-0000-0200-000005000000}" name="Pogostost" dataDxfId="137" dataCellStyle="fitnes_splošno"/>
    <tableColumn id="6" xr3:uid="{00000000-0010-0000-0200-000006000000}" name="Začetek" dataDxfId="136" dataCellStyle="fitnes_splošno"/>
  </tableColumns>
  <tableStyleInfo name="Slog tabele 1 2 2" showFirstColumn="1" showLastColumn="0" showRowStripes="0" showColumnStripes="0"/>
  <extLst>
    <ext xmlns:x14="http://schemas.microsoft.com/office/spreadsheetml/2009/9/main" uri="{504A1905-F514-4f6f-8877-14C23A59335A}">
      <x14:table altTextSummary="Vnesite vadbe, ponovitve, težo, tedne, pogostost in začetni čas v to tabelo."/>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Ohlajanje" displayName="Ohlajanje" ref="E29:J33" totalsRowShown="0" headerRowDxfId="135" dataDxfId="134">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Vaje" dataDxfId="133" dataCellStyle="fitnes_splošno"/>
    <tableColumn id="2" xr3:uid="{00000000-0010-0000-0300-000002000000}" name="Ponovitve" dataDxfId="132" dataCellStyle="fitnes_splošno"/>
    <tableColumn id="3" xr3:uid="{00000000-0010-0000-0300-000003000000}" name="Obremenitev" dataDxfId="131" dataCellStyle="fitnes_splošno"/>
    <tableColumn id="4" xr3:uid="{00000000-0010-0000-0300-000004000000}" name="Tedni" dataDxfId="130" dataCellStyle="fitnes_splošno"/>
    <tableColumn id="5" xr3:uid="{00000000-0010-0000-0300-000005000000}" name="Pogostost" dataDxfId="129" dataCellStyle="fitnes_splošno"/>
    <tableColumn id="6" xr3:uid="{00000000-0010-0000-0300-000006000000}" name="Začetek" dataDxfId="128" dataCellStyle="fitnes_splošno"/>
  </tableColumns>
  <tableStyleInfo name="Slog tabele 1 2 2 2" showFirstColumn="1" showLastColumn="0" showRowStripes="0" showColumnStripes="0"/>
  <extLst>
    <ext xmlns:x14="http://schemas.microsoft.com/office/spreadsheetml/2009/9/main" uri="{504A1905-F514-4f6f-8877-14C23A59335A}">
      <x14:table altTextSummary="Vnesite vadbe, ponovitve, težo, tedne, pogostost in začetni čas v to tabelo."/>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Informacije_o_stranki" displayName="Informacije_o_stranki" ref="B7:C18" totalsRowShown="0" headerRowDxfId="127" dataDxfId="126" tableBorderDxfId="125">
  <autoFilter ref="B7:C18" xr:uid="{B055EA9F-0282-4E3E-8166-DDF050C5A661}">
    <filterColumn colId="0" hiddenButton="1"/>
    <filterColumn colId="1" hiddenButton="1"/>
  </autoFilter>
  <tableColumns count="2">
    <tableColumn id="1" xr3:uid="{4E9EC3DD-0D97-4DE4-A6EB-87DA1A0A6A6D}" name="Informacije o stranki" dataDxfId="124" dataCellStyle="fitnes_splošno"/>
    <tableColumn id="2" xr3:uid="{F21C3DC6-7792-474B-AD45-758689C10FF2}" name=" " dataDxfId="123"/>
  </tableColumns>
  <tableStyleInfo name="Slog tabele 1 2 2 2 2" showFirstColumn="1" showLastColumn="0" showRowStripes="0" showColumnStripes="0"/>
  <extLst>
    <ext xmlns:x14="http://schemas.microsoft.com/office/spreadsheetml/2009/9/main" uri="{504A1905-F514-4f6f-8877-14C23A59335A}">
      <x14:table altTextSummary="V to tabelo vnesite starost, spol, višino, težo, obseg prsnega koša, obseg pasu in vrednost za telesno maščobo v to tabelo. Indeks telesne mase je izračunan samodejno."/>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Spremljanje_ogrevanja" displayName="Spremljanje_ogrevanja" ref="B10:Z14" totalsRowShown="0" headerRowDxfId="122" dataDxfId="121">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Ogrevanje" dataDxfId="120" dataCellStyle="fitnes_splošno"/>
    <tableColumn id="2" xr3:uid="{8FFEE2CC-D56C-4EB0-BFBB-8069D22A976F}" name="Ponovitve" dataDxfId="119" dataCellStyle="fitnes_inforamcije"/>
    <tableColumn id="3" xr3:uid="{A81322C1-F72C-4DC4-980D-ED1F667A47C7}" name="Razl." dataDxfId="118" dataCellStyle="fitnes_splošno"/>
    <tableColumn id="4" xr3:uid="{3DD2A2F9-6B7D-4AA1-A513-A15359AA2600}" name="Obremenitev" dataDxfId="117" dataCellStyle="fitnes_inforamcije"/>
    <tableColumn id="5" xr3:uid="{92AAECA7-D61D-48B0-A0DB-58747493C4A8}" name="Razl. " dataDxfId="116" dataCellStyle="fitnes_splošno"/>
    <tableColumn id="6" xr3:uid="{33F339EE-7486-4A5A-B090-63FFF11DED38}" name="Ponovitve " dataDxfId="115" dataCellStyle="fitnes_inforamcije"/>
    <tableColumn id="7" xr3:uid="{B7C548FF-B715-41D6-9434-EFE03DC7E145}" name="Razl.  " dataDxfId="114" dataCellStyle="fitnes_splošno"/>
    <tableColumn id="8" xr3:uid="{D4523C08-662B-45F4-9603-E006437A4EE2}" name="Obremenitev  " dataDxfId="113" dataCellStyle="fitnes_inforamcije"/>
    <tableColumn id="9" xr3:uid="{734B88E0-042F-4C2F-A733-02758E0748A9}" name="Razl.   " dataDxfId="112" dataCellStyle="fitnes_splošno"/>
    <tableColumn id="10" xr3:uid="{777B59D5-A66F-462F-8534-D8ABD2238857}" name="Ponovitve  " dataDxfId="111" dataCellStyle="fitnes_inforamcije"/>
    <tableColumn id="11" xr3:uid="{39E465BF-F82A-42F9-AF9E-E84F921C8776}" name="Razl.    " dataDxfId="110" dataCellStyle="fitnes_splošno"/>
    <tableColumn id="12" xr3:uid="{FE894382-3788-4DC2-AE3D-D3B893E40F1E}" name="Obremenitev    " dataDxfId="109" dataCellStyle="fitnes_inforamcije"/>
    <tableColumn id="13" xr3:uid="{B352476A-C93B-4CE1-BBBA-EB0F7E10D70F}" name="Razl.     " dataDxfId="108" dataCellStyle="fitnes_splošno"/>
    <tableColumn id="14" xr3:uid="{EFE0B20C-96F5-4C8D-8394-AD3CEDD56CBE}" name="Ponovitve     " dataDxfId="107" dataCellStyle="fitnes_inforamcije"/>
    <tableColumn id="15" xr3:uid="{36EFCAE7-9F4A-470A-B6C5-3480CEFA5F65}" name="Razl.      " dataDxfId="106" dataCellStyle="fitnes_splošno"/>
    <tableColumn id="16" xr3:uid="{9BACE27E-8127-45D4-9856-86A17B0CFF9D}" name="Obremenitev      " dataDxfId="105" dataCellStyle="fitnes_inforamcije"/>
    <tableColumn id="17" xr3:uid="{114FC6D7-8B7D-4B2F-9278-7035985558CC}" name="Razl.       " dataDxfId="104" dataCellStyle="fitnes_splošno"/>
    <tableColumn id="18" xr3:uid="{37367A7B-69C7-4251-9D20-D4DB92600630}" name="Ponovitve      " dataDxfId="103" dataCellStyle="fitnes_inforamcije"/>
    <tableColumn id="19" xr3:uid="{EDC97EE4-60FB-4595-8B63-6F0C89010688}" name="Razl.         " dataDxfId="102" dataCellStyle="fitnes_splošno"/>
    <tableColumn id="20" xr3:uid="{5F8326B0-ED8C-4F30-98BB-3B7ED1B1C96D}" name="Obremenitev       " dataDxfId="101" dataCellStyle="fitnes_inforamcije"/>
    <tableColumn id="21" xr3:uid="{6AFB64C2-5817-43CC-BFE8-2AA81BD57776}" name="Razl.           " dataDxfId="100" dataCellStyle="fitnes_splošno"/>
    <tableColumn id="22" xr3:uid="{8B94B1C1-E51D-4752-8C2E-A288DF26D528}" name="Ponovitve    " dataDxfId="99" dataCellStyle="fitnes_inforamcije"/>
    <tableColumn id="23" xr3:uid="{9DC9BD47-1FA8-4152-869D-6C582BD259EA}" name="Razl.        " dataDxfId="98" dataCellStyle="fitnes_splošno"/>
    <tableColumn id="24" xr3:uid="{D7B25D0A-01AE-422D-98FE-AC9ECCD07A9A}" name="Obremenitev        " dataDxfId="97" dataCellStyle="fitnes_inforamcije"/>
    <tableColumn id="25" xr3:uid="{51A4A8E6-0336-474C-B0D7-3D0584A724C6}" name=" Razl." dataDxfId="96" dataCellStyle="fitnes_splošno"/>
  </tableColumns>
  <tableStyleInfo name="Slog tabele 1" showFirstColumn="1" showLastColumn="0" showRowStripes="0" showColumnStripes="1"/>
  <extLst>
    <ext xmlns:x14="http://schemas.microsoft.com/office/spreadsheetml/2009/9/main" uri="{504A1905-F514-4f6f-8877-14C23A59335A}">
      <x14:table altTextSummary="V to tabelo vnesite ponovitve in teže za vsak dan v tednu v tej tabeli. Razlika je izračunana samodejno, število za ogrevanje pa je posodobljeno."/>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premljanje_moči" displayName="Spremljanje_moči" ref="B16:Z20" totalsRowShown="0" headerRowDxfId="95" dataDxfId="94">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Moč" dataDxfId="93" dataCellStyle="fitnes_splošno"/>
    <tableColumn id="2" xr3:uid="{71C9B5C5-B725-45FF-A712-8AE6D6D724D2}" name="Ponovitve" dataDxfId="92" dataCellStyle="fitnes_inforamcije"/>
    <tableColumn id="3" xr3:uid="{3F6B1DD9-C9E4-404D-BC03-215DB0D21861}" name="Razl." dataDxfId="91" dataCellStyle="fitnes_splošno"/>
    <tableColumn id="4" xr3:uid="{CB97B73C-FFDC-4DCE-B5BE-AC86662B5A8D}" name="Obremenitev" dataDxfId="90" dataCellStyle="fitnes_inforamcije"/>
    <tableColumn id="5" xr3:uid="{0B18820B-FB82-43C9-BCCD-A7B108A6E94C}" name="Razl. " dataDxfId="89" dataCellStyle="fitnes_splošno"/>
    <tableColumn id="6" xr3:uid="{22EFAC5C-5782-44B8-8C21-04ED9392E26E}" name="Ponovitve " dataDxfId="88" dataCellStyle="fitnes_inforamcije"/>
    <tableColumn id="7" xr3:uid="{F34CA457-8F97-41BE-812C-C1CFAD73BED7}" name="Razl.  " dataDxfId="87" dataCellStyle="fitnes_splošno"/>
    <tableColumn id="8" xr3:uid="{2F206B28-5E0A-4750-AE85-55432F6E9BAF}" name="Obremenitev " dataDxfId="86" dataCellStyle="fitnes_inforamcije"/>
    <tableColumn id="9" xr3:uid="{A0516C1F-5632-4599-AB37-39623BE35E03}" name="Razl.   " dataDxfId="85" dataCellStyle="fitnes_splošno"/>
    <tableColumn id="10" xr3:uid="{83F460C8-9385-4D64-884D-E2CA6737C5A2}" name="Ponovitve  " dataDxfId="84" dataCellStyle="fitnes_inforamcije"/>
    <tableColumn id="11" xr3:uid="{CBC7D472-B3AA-483A-867D-3F47AD0E7A21}" name="Razl.    " dataDxfId="83" dataCellStyle="fitnes_splošno"/>
    <tableColumn id="12" xr3:uid="{92E76BD0-C369-4E35-B780-9EEB74206C09}" name="Obremenitev  " dataDxfId="82" dataCellStyle="fitnes_inforamcije"/>
    <tableColumn id="13" xr3:uid="{83FFB981-C52F-4FEC-8F49-817A0CE2F29D}" name="Razl.     " dataDxfId="81" dataCellStyle="fitnes_splošno"/>
    <tableColumn id="14" xr3:uid="{49CC4690-A9BF-4386-A72D-22F68D3A80FB}" name="Ponovitve   " dataDxfId="80" dataCellStyle="fitnes_inforamcije"/>
    <tableColumn id="15" xr3:uid="{A380BAA7-AA12-4F97-948E-0FD0DA89829F}" name="Razl.      " dataDxfId="79" dataCellStyle="fitnes_splošno"/>
    <tableColumn id="16" xr3:uid="{F01BD3D6-F9C4-4025-88F7-6806EB3A740C}" name="Obremenitev   " dataDxfId="78" dataCellStyle="fitnes_inforamcije"/>
    <tableColumn id="17" xr3:uid="{7235F4F6-BE62-41DB-9600-BBEDEF2484C4}" name="Razl.       " dataDxfId="77" dataCellStyle="fitnes_splošno"/>
    <tableColumn id="18" xr3:uid="{CF4CD35E-13B8-4164-A94B-2DE00FFAFE79}" name="Ponovitve    " dataDxfId="76" dataCellStyle="fitnes_inforamcije"/>
    <tableColumn id="19" xr3:uid="{1071A3EF-EF03-48D4-9F87-61A12F1085AD}" name="Razl.        " dataDxfId="75" dataCellStyle="fitnes_splošno"/>
    <tableColumn id="20" xr3:uid="{84A1A7EF-D237-4432-A3B7-78F709A4BCA6}" name="Obremenitev    " dataDxfId="74" dataCellStyle="fitnes_inforamcije"/>
    <tableColumn id="21" xr3:uid="{0FA0D811-09A1-4529-9246-C0AE73122E58}" name="Razl.         " dataDxfId="73" dataCellStyle="fitnes_splošno"/>
    <tableColumn id="22" xr3:uid="{1670D439-A0BC-4824-A0CF-7EE7CCACEA49}" name="Ponovitve     " dataDxfId="72" dataCellStyle="fitnes_inforamcije"/>
    <tableColumn id="23" xr3:uid="{43DF5FD1-707C-42FF-9167-466A372CAFE9}" name="Razl.          " dataDxfId="71" dataCellStyle="fitnes_splošno"/>
    <tableColumn id="24" xr3:uid="{FE168711-6F6D-40CD-8A07-2C3DB6728453}" name="Obremenitev     " dataDxfId="70" dataCellStyle="fitnes_inforamcije"/>
    <tableColumn id="25" xr3:uid="{CD73BD34-BA18-4291-82F2-05E3DF2B5730}" name="Razl.           " dataDxfId="69" dataCellStyle="fitnes_splošno"/>
  </tableColumns>
  <tableStyleInfo name="Table Style 1 2" showFirstColumn="1" showLastColumn="0" showRowStripes="0" showColumnStripes="1"/>
  <extLst>
    <ext xmlns:x14="http://schemas.microsoft.com/office/spreadsheetml/2009/9/main" uri="{504A1905-F514-4f6f-8877-14C23A59335A}">
      <x14:table altTextSummary="V to tabelo vnesite ponovitve in teže za vsak dan v tednu v tej tabeli. Razlika je izračunana samodejno, število za moč pa je posodobljeno."/>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Spremljanje_za_kardio" displayName="Spremljanje_za_kardio" ref="B22:Z26" totalsRowShown="0" headerRowDxfId="68" dataDxfId="67">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Kardio" dataDxfId="66" dataCellStyle="fitnes_splošno"/>
    <tableColumn id="2" xr3:uid="{F957BCD3-02E0-46CD-B2D3-539DFE5E42DD}" name="Ponovitve" dataDxfId="65" dataCellStyle="fitnes_inforamcije"/>
    <tableColumn id="3" xr3:uid="{47E62E56-3066-4816-A46F-DF7311E66737}" name="Razl." dataDxfId="64" dataCellStyle="fitnes_splošno"/>
    <tableColumn id="4" xr3:uid="{3EF9C616-AE17-4AF4-BE0C-5F745329BFFC}" name="Obremenitev" dataDxfId="63" dataCellStyle="fitnes_inforamcije"/>
    <tableColumn id="5" xr3:uid="{F7A568D0-16F1-48FC-99B1-7FE985A23965}" name="Razl. " dataDxfId="62" dataCellStyle="fitnes_splošno"/>
    <tableColumn id="6" xr3:uid="{0E24B745-2FCA-434C-8678-8A40DD5F1AE9}" name="Ponovitve " dataDxfId="61" dataCellStyle="fitnes_inforamcije"/>
    <tableColumn id="7" xr3:uid="{496CE32A-2E1C-496D-A0F4-9A53F8A36842}" name="Razl.  " dataDxfId="60" dataCellStyle="fitnes_splošno"/>
    <tableColumn id="8" xr3:uid="{433B4E41-ECDB-4751-A3C6-5916D31CEED7}" name="Obremenitev " dataDxfId="59" dataCellStyle="fitnes_inforamcije"/>
    <tableColumn id="9" xr3:uid="{6ED8EEE1-3B2F-4F1C-AB78-64C0B86E2BD6}" name="Razl.   " dataDxfId="58" dataCellStyle="fitnes_splošno"/>
    <tableColumn id="10" xr3:uid="{D87976E8-3FCA-491E-A04C-B14D808FFA57}" name="Ponovitve  " dataDxfId="57" dataCellStyle="fitnes_inforamcije"/>
    <tableColumn id="11" xr3:uid="{B3AEC785-B560-459C-B307-A56C0ACA17ED}" name="Razl.    " dataDxfId="56" dataCellStyle="fitnes_splošno"/>
    <tableColumn id="12" xr3:uid="{8FC5D943-D604-4599-9493-532D8D9F8504}" name="Obremenitev  " dataDxfId="55" dataCellStyle="fitnes_inforamcije"/>
    <tableColumn id="13" xr3:uid="{5934AADA-1496-4B11-B3B7-48D657BBC1B4}" name="Razl.     " dataDxfId="54" dataCellStyle="fitnes_splošno"/>
    <tableColumn id="14" xr3:uid="{290C2346-A77E-45F4-BA46-CCFD43D260DF}" name="Ponovitve   " dataDxfId="53" dataCellStyle="fitnes_inforamcije"/>
    <tableColumn id="15" xr3:uid="{A1720D4C-6D01-4607-A00C-5431193819ED}" name="Razl.      " dataDxfId="52" dataCellStyle="fitnes_splošno"/>
    <tableColumn id="16" xr3:uid="{E49EFAAF-783F-4537-A05E-4DE27D2BE18B}" name="Obremenitev   " dataDxfId="51" dataCellStyle="fitnes_inforamcije"/>
    <tableColumn id="17" xr3:uid="{4E87A173-E771-4F43-A0A9-6DDDE3E223E5}" name="Razl.        " dataDxfId="50" dataCellStyle="fitnes_splošno"/>
    <tableColumn id="18" xr3:uid="{FF4F5FB8-DC16-4E68-BC5A-92B849813453}" name="Ponovitve     " dataDxfId="49" dataCellStyle="fitnes_inforamcije"/>
    <tableColumn id="19" xr3:uid="{3DA93FE0-18CC-4DD1-B14F-AE41B2D8EF89}" name="Razl.       " dataDxfId="48" dataCellStyle="fitnes_splošno"/>
    <tableColumn id="20" xr3:uid="{C7D92D5B-EE46-4CA6-AD12-624DD7271CB3}" name="Obremenitev    " dataDxfId="47" dataCellStyle="fitnes_inforamcije"/>
    <tableColumn id="21" xr3:uid="{67B0BF9D-DD67-4370-9133-BAD02224A2F3}" name="Razl.         " dataDxfId="46" dataCellStyle="fitnes_splošno"/>
    <tableColumn id="22" xr3:uid="{DB81D4AB-1119-4A73-946F-651EF44E7738}" name="Ponovitve      " dataDxfId="45" dataCellStyle="fitnes_inforamcije"/>
    <tableColumn id="23" xr3:uid="{1F773E31-0EAF-4740-BAC4-D24049DF46EB}" name="Razl.          " dataDxfId="44" dataCellStyle="fitnes_splošno"/>
    <tableColumn id="24" xr3:uid="{CFD546A1-AEA7-4271-8952-51FC9B7B0FE0}" name="Obremenitev     " dataDxfId="43" dataCellStyle="fitnes_inforamcije"/>
    <tableColumn id="25" xr3:uid="{05973712-554F-4C5B-942F-4C9FA159A24B}" name=" Razl." dataDxfId="42" dataCellStyle="fitnes_splošno"/>
  </tableColumns>
  <tableStyleInfo name="Slog tabele 1 2 2" showFirstColumn="1" showLastColumn="0" showRowStripes="0" showColumnStripes="1"/>
  <extLst>
    <ext xmlns:x14="http://schemas.microsoft.com/office/spreadsheetml/2009/9/main" uri="{504A1905-F514-4f6f-8877-14C23A59335A}">
      <x14:table altTextSummary="V to tabelo vnesite ponovitve in teže za vsak dan v tednu v tej tabeli. Razlika je izračunana samodejno, število za kardio pa je posodobljeno."/>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Spremljanje_ohlajanja" displayName="Spremljanje_ohlajanja" ref="B28:Z32" totalsRowShown="0" headerRowDxfId="41" dataDxfId="40">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Ohlajanje" dataDxfId="39" dataCellStyle="fitnes_splošno"/>
    <tableColumn id="2" xr3:uid="{CD514287-E470-4E60-8C35-0CD0E57879B2}" name="Ponovitve" dataDxfId="38" dataCellStyle="fitnes_inforamcije"/>
    <tableColumn id="3" xr3:uid="{54960AE5-7C5B-4C68-BFD2-81A0D8D4344F}" name="Razl." dataDxfId="37" dataCellStyle="fitnes_splošno"/>
    <tableColumn id="4" xr3:uid="{967A4B85-83A1-4805-8B4E-DF7C7B694F83}" name="Obremenitev" dataDxfId="36" dataCellStyle="fitnes_inforamcije"/>
    <tableColumn id="5" xr3:uid="{AA76FC4B-0206-4F38-ABF0-FBABF666B2EE}" name="Razl. " dataDxfId="35" dataCellStyle="fitnes_splošno"/>
    <tableColumn id="6" xr3:uid="{E6335696-BCA5-4E82-9973-0C330E888F16}" name="Ponovitve " dataDxfId="34" dataCellStyle="fitnes_inforamcije"/>
    <tableColumn id="7" xr3:uid="{8C9A2ECF-C156-4FC4-9E1B-D85AE83F58FA}" name="Razl.  " dataDxfId="33" dataCellStyle="fitnes_splošno"/>
    <tableColumn id="8" xr3:uid="{756B4922-F47A-42AD-9EF1-B8CC59825770}" name="Obremenitev    " dataDxfId="32" dataCellStyle="fitnes_inforamcije"/>
    <tableColumn id="9" xr3:uid="{DAB118CE-241F-41C3-BDB1-87FF9AA255E8}" name="Razl.   " dataDxfId="31" dataCellStyle="fitnes_splošno"/>
    <tableColumn id="10" xr3:uid="{BBE0366D-8637-4062-B9F1-18E919ACC17D}" name="Ponovitve  " dataDxfId="30" dataCellStyle="fitnes_inforamcije"/>
    <tableColumn id="11" xr3:uid="{0EE0A4AA-412F-4780-B362-626CF7323757}" name="Razl.    " dataDxfId="29" dataCellStyle="fitnes_splošno"/>
    <tableColumn id="12" xr3:uid="{680F5097-3EDB-4E54-9BA0-BAA6B0AADA48}" name="Obremenitev     " dataDxfId="28" dataCellStyle="fitnes_inforamcije"/>
    <tableColumn id="13" xr3:uid="{F2FDFE05-15A4-4BB3-A73A-6DD592EE377F}" name="Razl.     " dataDxfId="27" dataCellStyle="fitnes_splošno"/>
    <tableColumn id="14" xr3:uid="{ED986A03-8D54-47FB-81F7-EC1B9E2397C7}" name="Ponovitve   " dataDxfId="26" dataCellStyle="fitnes_inforamcije"/>
    <tableColumn id="15" xr3:uid="{044720D9-FDC6-4FAE-8A72-890A6C856B8C}" name="Razl.      " dataDxfId="25" dataCellStyle="fitnes_splošno"/>
    <tableColumn id="16" xr3:uid="{F9EBA585-06B2-4252-B46A-CCEFFA9CE2AC}" name="Obremenitev   " dataDxfId="24" dataCellStyle="fitnes_inforamcije"/>
    <tableColumn id="17" xr3:uid="{E83A2FA9-1CD3-4256-881D-5611761791B4}" name="Razl.        " dataDxfId="23" dataCellStyle="fitnes_splošno"/>
    <tableColumn id="18" xr3:uid="{8918D17C-0C24-451C-B252-8FA8A6896672}" name="Ponovitve    " dataDxfId="22" dataCellStyle="fitnes_inforamcije"/>
    <tableColumn id="19" xr3:uid="{8124D003-A6F2-4048-8200-85867F7E6D3E}" name="Razl.       " dataDxfId="21" dataCellStyle="fitnes_splošno"/>
    <tableColumn id="20" xr3:uid="{DC5A4838-B429-4E24-98A4-D58B17822077}" name="Obremenitev  " dataDxfId="20" dataCellStyle="fitnes_inforamcije"/>
    <tableColumn id="21" xr3:uid="{CC64A0BC-8FD0-4FB9-BEAA-C1BFE4FC1F83}" name="Razl.         " dataDxfId="19" dataCellStyle="fitnes_splošno"/>
    <tableColumn id="22" xr3:uid="{F5758F3E-30F9-420E-9B52-AC02BE1E7CF9}" name="Ponovitve     " dataDxfId="18" dataCellStyle="fitnes_inforamcije"/>
    <tableColumn id="23" xr3:uid="{42979B05-E020-4E40-A854-5800734EFF04}" name="Razl.          " dataDxfId="17" dataCellStyle="fitnes_splošno"/>
    <tableColumn id="24" xr3:uid="{69861E21-49CD-4462-89C9-1BE104408931}" name="Obremenitev " dataDxfId="16" dataCellStyle="fitnes_inforamcije"/>
    <tableColumn id="25" xr3:uid="{B7F0D1B9-F613-4A87-B94F-5C6C52B5E08F}" name=" Razl." dataDxfId="15" dataCellStyle="fitnes_splošno"/>
  </tableColumns>
  <tableStyleInfo name="Slog tabele 1 2 2 2" showFirstColumn="1" showLastColumn="0" showRowStripes="0" showColumnStripes="1"/>
  <extLst>
    <ext xmlns:x14="http://schemas.microsoft.com/office/spreadsheetml/2009/9/main" uri="{504A1905-F514-4f6f-8877-14C23A59335A}">
      <x14:table altTextSummary="V to tabelo vnesite ponovitve in teže za vsak dan v tednu v tej tabeli. Razlika je izračunana samodejno, število za ohlajanje pa je posodobljeno."/>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75" defaultRowHeight="14.25" x14ac:dyDescent="0.2"/>
  <cols>
    <col min="1" max="1" width="3.875" customWidth="1"/>
    <col min="2" max="2" width="20.875" customWidth="1"/>
    <col min="3" max="3" width="19.5" customWidth="1"/>
    <col min="4" max="4" width="2.375" customWidth="1"/>
    <col min="5" max="5" width="20.875" customWidth="1"/>
    <col min="6" max="6" width="8.625" customWidth="1"/>
    <col min="7" max="7" width="15" customWidth="1"/>
    <col min="8" max="8" width="11.375" customWidth="1"/>
    <col min="9" max="9" width="10.375" customWidth="1"/>
    <col min="10" max="10" width="16.125" bestFit="1" customWidth="1"/>
    <col min="11" max="11" width="3.875" customWidth="1"/>
  </cols>
  <sheetData>
    <row r="1" spans="1:11" ht="23.1" customHeight="1" thickBot="1" x14ac:dyDescent="0.25"/>
    <row r="2" spans="1:11" ht="75" customHeight="1" thickTop="1" x14ac:dyDescent="0.2">
      <c r="A2" s="20"/>
      <c r="B2" s="87" t="s">
        <v>0</v>
      </c>
      <c r="C2" s="87"/>
      <c r="D2" s="87"/>
      <c r="E2" s="87"/>
      <c r="F2" s="87"/>
      <c r="G2" s="87"/>
      <c r="H2" s="87"/>
      <c r="I2" s="87"/>
      <c r="J2" s="87"/>
      <c r="K2" s="20"/>
    </row>
    <row r="3" spans="1:11" ht="30" customHeight="1" x14ac:dyDescent="0.2">
      <c r="A3" s="1"/>
      <c r="B3" s="88" t="s">
        <v>1</v>
      </c>
      <c r="C3" s="88"/>
      <c r="D3" s="88"/>
      <c r="E3" s="83"/>
      <c r="F3" s="83"/>
      <c r="G3" s="83"/>
      <c r="H3" s="83"/>
      <c r="I3" s="83"/>
      <c r="J3" s="83"/>
    </row>
    <row r="4" spans="1:11" ht="30" customHeight="1" thickBot="1" x14ac:dyDescent="0.25">
      <c r="A4" s="1"/>
      <c r="B4" s="88" t="s">
        <v>2</v>
      </c>
      <c r="C4" s="88"/>
      <c r="D4" s="88"/>
      <c r="E4" s="83"/>
      <c r="F4" s="83"/>
      <c r="G4" s="83"/>
      <c r="H4" s="83"/>
      <c r="I4" s="83"/>
      <c r="J4" s="83"/>
    </row>
    <row r="5" spans="1:11" ht="30" customHeight="1" thickTop="1" x14ac:dyDescent="0.2">
      <c r="A5" s="1"/>
      <c r="B5" s="21"/>
      <c r="C5" s="21"/>
      <c r="D5" s="21"/>
      <c r="E5" s="21"/>
      <c r="F5" s="21"/>
      <c r="G5" s="21"/>
      <c r="H5" s="86" t="s">
        <v>29</v>
      </c>
      <c r="I5" s="86"/>
      <c r="J5" s="95">
        <f ca="1">TODAY()</f>
        <v>44905</v>
      </c>
    </row>
    <row r="6" spans="1:11" ht="30" customHeight="1" thickBot="1" x14ac:dyDescent="0.25">
      <c r="A6" s="1"/>
      <c r="B6" s="21"/>
      <c r="C6" s="21"/>
      <c r="D6" s="21"/>
      <c r="E6" s="21"/>
      <c r="F6" s="21"/>
      <c r="G6" s="21"/>
      <c r="H6" s="33"/>
      <c r="I6" s="33"/>
      <c r="J6" s="80"/>
    </row>
    <row r="7" spans="1:11" ht="30" customHeight="1" thickTop="1" x14ac:dyDescent="0.2">
      <c r="A7" s="1"/>
      <c r="B7" s="26" t="s">
        <v>3</v>
      </c>
      <c r="C7" s="79" t="s">
        <v>16</v>
      </c>
      <c r="D7" s="21"/>
      <c r="E7" s="17" t="s">
        <v>17</v>
      </c>
      <c r="F7" s="22"/>
      <c r="G7" s="22"/>
      <c r="H7" s="22"/>
      <c r="I7" s="22"/>
      <c r="J7" s="22"/>
    </row>
    <row r="8" spans="1:11" ht="30" customHeight="1" x14ac:dyDescent="0.2">
      <c r="A8" s="1"/>
      <c r="B8" s="23" t="s">
        <v>4</v>
      </c>
      <c r="C8" s="8"/>
      <c r="D8" s="21"/>
      <c r="E8" s="62" t="s">
        <v>18</v>
      </c>
      <c r="F8" s="63" t="s">
        <v>26</v>
      </c>
      <c r="G8" s="63" t="s">
        <v>27</v>
      </c>
      <c r="H8" s="63" t="s">
        <v>30</v>
      </c>
      <c r="I8" s="64" t="s">
        <v>31</v>
      </c>
      <c r="J8" s="64" t="s">
        <v>32</v>
      </c>
    </row>
    <row r="9" spans="1:11" ht="30" customHeight="1" x14ac:dyDescent="0.2">
      <c r="A9" s="1"/>
      <c r="B9" s="23" t="s">
        <v>5</v>
      </c>
      <c r="C9" s="8"/>
      <c r="D9" s="21"/>
      <c r="E9" s="65" t="s">
        <v>19</v>
      </c>
      <c r="F9" s="66">
        <v>0</v>
      </c>
      <c r="G9" s="66">
        <v>0</v>
      </c>
      <c r="H9" s="66">
        <v>0</v>
      </c>
      <c r="I9" s="66">
        <v>0</v>
      </c>
      <c r="J9" s="66">
        <v>0</v>
      </c>
    </row>
    <row r="10" spans="1:11" ht="30" customHeight="1" x14ac:dyDescent="0.2">
      <c r="A10" s="1"/>
      <c r="B10" s="23" t="s">
        <v>6</v>
      </c>
      <c r="C10" s="8"/>
      <c r="D10" s="21"/>
      <c r="E10" s="65" t="s">
        <v>20</v>
      </c>
      <c r="F10" s="66">
        <v>0</v>
      </c>
      <c r="G10" s="66">
        <v>0</v>
      </c>
      <c r="H10" s="66">
        <v>0</v>
      </c>
      <c r="I10" s="66">
        <v>0</v>
      </c>
      <c r="J10" s="66">
        <v>0</v>
      </c>
    </row>
    <row r="11" spans="1:11" ht="30" customHeight="1" x14ac:dyDescent="0.2">
      <c r="A11" s="1"/>
      <c r="B11" s="23" t="s">
        <v>7</v>
      </c>
      <c r="C11" s="8"/>
      <c r="D11" s="21"/>
      <c r="E11" s="65" t="s">
        <v>21</v>
      </c>
      <c r="F11" s="66">
        <v>0</v>
      </c>
      <c r="G11" s="66">
        <v>0</v>
      </c>
      <c r="H11" s="66">
        <v>0</v>
      </c>
      <c r="I11" s="66">
        <v>0</v>
      </c>
      <c r="J11" s="66">
        <v>0</v>
      </c>
    </row>
    <row r="12" spans="1:11" ht="30" customHeight="1" x14ac:dyDescent="0.2">
      <c r="A12" s="1"/>
      <c r="B12" s="23" t="s">
        <v>8</v>
      </c>
      <c r="C12" s="8"/>
      <c r="D12" s="21"/>
      <c r="E12" s="65" t="s">
        <v>22</v>
      </c>
      <c r="F12" s="66">
        <v>0</v>
      </c>
      <c r="G12" s="66">
        <v>0</v>
      </c>
      <c r="H12" s="66">
        <v>0</v>
      </c>
      <c r="I12" s="66">
        <v>0</v>
      </c>
      <c r="J12" s="66">
        <v>0</v>
      </c>
    </row>
    <row r="13" spans="1:11" ht="30" customHeight="1" thickBot="1" x14ac:dyDescent="0.25">
      <c r="A13" s="1"/>
      <c r="B13" s="23" t="s">
        <v>9</v>
      </c>
      <c r="C13" s="8"/>
      <c r="D13" s="21"/>
      <c r="E13" s="24"/>
      <c r="F13" s="24"/>
      <c r="G13" s="24"/>
      <c r="H13" s="24"/>
      <c r="I13" s="24"/>
      <c r="J13" s="24"/>
    </row>
    <row r="14" spans="1:11" ht="30" customHeight="1" thickTop="1" x14ac:dyDescent="0.2">
      <c r="A14" s="1"/>
      <c r="B14" s="23" t="s">
        <v>10</v>
      </c>
      <c r="C14" s="96"/>
      <c r="D14" s="21"/>
      <c r="E14" s="18" t="s">
        <v>23</v>
      </c>
      <c r="F14" s="24"/>
      <c r="G14" s="24"/>
      <c r="H14" s="24"/>
      <c r="I14" s="24"/>
      <c r="J14" s="24"/>
    </row>
    <row r="15" spans="1:11" ht="30" customHeight="1" x14ac:dyDescent="0.2">
      <c r="A15" s="1"/>
      <c r="B15" s="23" t="s">
        <v>11</v>
      </c>
      <c r="C15" s="8"/>
      <c r="D15" s="21"/>
      <c r="E15" s="67" t="s">
        <v>18</v>
      </c>
      <c r="F15" s="68" t="s">
        <v>26</v>
      </c>
      <c r="G15" s="68" t="s">
        <v>28</v>
      </c>
      <c r="H15" s="68" t="s">
        <v>30</v>
      </c>
      <c r="I15" s="68" t="s">
        <v>31</v>
      </c>
      <c r="J15" s="68" t="s">
        <v>32</v>
      </c>
    </row>
    <row r="16" spans="1:11" ht="30" customHeight="1" x14ac:dyDescent="0.2">
      <c r="A16" s="1"/>
      <c r="B16" s="23" t="s">
        <v>12</v>
      </c>
      <c r="C16" s="96"/>
      <c r="D16" s="21"/>
      <c r="E16" s="69" t="s">
        <v>19</v>
      </c>
      <c r="F16" s="70">
        <v>0</v>
      </c>
      <c r="G16" s="70">
        <v>0</v>
      </c>
      <c r="H16" s="70">
        <v>0</v>
      </c>
      <c r="I16" s="70">
        <v>0</v>
      </c>
      <c r="J16" s="70">
        <v>0</v>
      </c>
    </row>
    <row r="17" spans="1:10" ht="30" customHeight="1" x14ac:dyDescent="0.2">
      <c r="A17" s="1"/>
      <c r="B17" s="23" t="s">
        <v>13</v>
      </c>
      <c r="C17" s="9">
        <f>IF(C12,(C12/(C10*12+C11)/(C10*12+C11)*703),0)</f>
        <v>0</v>
      </c>
      <c r="D17" s="21"/>
      <c r="E17" s="69" t="s">
        <v>20</v>
      </c>
      <c r="F17" s="70">
        <v>0</v>
      </c>
      <c r="G17" s="70">
        <v>0</v>
      </c>
      <c r="H17" s="70">
        <v>0</v>
      </c>
      <c r="I17" s="70">
        <v>0</v>
      </c>
      <c r="J17" s="70">
        <v>0</v>
      </c>
    </row>
    <row r="18" spans="1:10" ht="30" customHeight="1" x14ac:dyDescent="0.2">
      <c r="A18" s="1"/>
      <c r="B18" s="23" t="s">
        <v>14</v>
      </c>
      <c r="C18" s="96"/>
      <c r="D18" s="21"/>
      <c r="E18" s="69" t="s">
        <v>21</v>
      </c>
      <c r="F18" s="70">
        <v>0</v>
      </c>
      <c r="G18" s="70">
        <v>0</v>
      </c>
      <c r="H18" s="70">
        <v>0</v>
      </c>
      <c r="I18" s="70">
        <v>0</v>
      </c>
      <c r="J18" s="70">
        <v>0</v>
      </c>
    </row>
    <row r="19" spans="1:10" ht="30" customHeight="1" thickBot="1" x14ac:dyDescent="0.25">
      <c r="A19" s="1"/>
      <c r="D19" s="21"/>
      <c r="E19" s="69" t="s">
        <v>22</v>
      </c>
      <c r="F19" s="70">
        <v>0</v>
      </c>
      <c r="G19" s="70">
        <v>0</v>
      </c>
      <c r="H19" s="70">
        <v>0</v>
      </c>
      <c r="I19" s="70">
        <v>0</v>
      </c>
      <c r="J19" s="70">
        <v>0</v>
      </c>
    </row>
    <row r="20" spans="1:10" ht="30" customHeight="1" thickTop="1" thickBot="1" x14ac:dyDescent="0.25">
      <c r="A20" s="1"/>
      <c r="B20" s="86" t="s">
        <v>15</v>
      </c>
      <c r="C20" s="86"/>
      <c r="D20" s="21"/>
      <c r="E20" s="25"/>
      <c r="F20" s="25"/>
      <c r="G20" s="25"/>
      <c r="H20" s="25"/>
      <c r="I20" s="25"/>
      <c r="J20" s="25"/>
    </row>
    <row r="21" spans="1:10" ht="30" customHeight="1" thickTop="1" x14ac:dyDescent="0.2">
      <c r="A21" s="1"/>
      <c r="B21" s="84"/>
      <c r="C21" s="85"/>
      <c r="D21" s="21"/>
      <c r="E21" s="19" t="s">
        <v>24</v>
      </c>
      <c r="F21" s="25"/>
      <c r="G21" s="25"/>
      <c r="H21" s="25"/>
      <c r="I21" s="25"/>
      <c r="J21" s="25"/>
    </row>
    <row r="22" spans="1:10" ht="30" customHeight="1" x14ac:dyDescent="0.2">
      <c r="A22" s="1"/>
      <c r="B22" s="84"/>
      <c r="C22" s="85"/>
      <c r="D22" s="21"/>
      <c r="E22" s="71" t="s">
        <v>18</v>
      </c>
      <c r="F22" s="72" t="s">
        <v>26</v>
      </c>
      <c r="G22" s="72" t="s">
        <v>28</v>
      </c>
      <c r="H22" s="72" t="s">
        <v>30</v>
      </c>
      <c r="I22" s="72" t="s">
        <v>31</v>
      </c>
      <c r="J22" s="72" t="s">
        <v>32</v>
      </c>
    </row>
    <row r="23" spans="1:10" ht="30" customHeight="1" x14ac:dyDescent="0.2">
      <c r="A23" s="1"/>
      <c r="B23" s="84"/>
      <c r="C23" s="85"/>
      <c r="D23" s="21"/>
      <c r="E23" s="73" t="s">
        <v>19</v>
      </c>
      <c r="F23" s="74">
        <v>0</v>
      </c>
      <c r="G23" s="74">
        <v>0</v>
      </c>
      <c r="H23" s="74">
        <v>0</v>
      </c>
      <c r="I23" s="74">
        <v>0</v>
      </c>
      <c r="J23" s="74">
        <v>0</v>
      </c>
    </row>
    <row r="24" spans="1:10" ht="30" customHeight="1" x14ac:dyDescent="0.2">
      <c r="A24" s="1"/>
      <c r="B24" s="84"/>
      <c r="C24" s="85"/>
      <c r="D24" s="21"/>
      <c r="E24" s="73" t="s">
        <v>20</v>
      </c>
      <c r="F24" s="74">
        <v>0</v>
      </c>
      <c r="G24" s="74">
        <v>0</v>
      </c>
      <c r="H24" s="74">
        <v>0</v>
      </c>
      <c r="I24" s="74">
        <v>0</v>
      </c>
      <c r="J24" s="74">
        <v>0</v>
      </c>
    </row>
    <row r="25" spans="1:10" ht="30" customHeight="1" x14ac:dyDescent="0.2">
      <c r="A25" s="1"/>
      <c r="B25" s="84"/>
      <c r="C25" s="85"/>
      <c r="D25" s="21"/>
      <c r="E25" s="73" t="s">
        <v>21</v>
      </c>
      <c r="F25" s="74">
        <v>0</v>
      </c>
      <c r="G25" s="74">
        <v>0</v>
      </c>
      <c r="H25" s="74">
        <v>0</v>
      </c>
      <c r="I25" s="74">
        <v>0</v>
      </c>
      <c r="J25" s="74">
        <v>0</v>
      </c>
    </row>
    <row r="26" spans="1:10" ht="30" customHeight="1" x14ac:dyDescent="0.2">
      <c r="A26" s="1"/>
      <c r="B26" s="84"/>
      <c r="C26" s="85"/>
      <c r="D26" s="21"/>
      <c r="E26" s="73" t="s">
        <v>22</v>
      </c>
      <c r="F26" s="74">
        <v>0</v>
      </c>
      <c r="G26" s="74">
        <v>0</v>
      </c>
      <c r="H26" s="74">
        <v>0</v>
      </c>
      <c r="I26" s="74">
        <v>0</v>
      </c>
      <c r="J26" s="74">
        <v>0</v>
      </c>
    </row>
    <row r="27" spans="1:10" ht="30" customHeight="1" thickBot="1" x14ac:dyDescent="0.25">
      <c r="A27" s="1"/>
      <c r="B27" s="84"/>
      <c r="C27" s="85"/>
      <c r="D27" s="21"/>
      <c r="E27" s="25"/>
      <c r="F27" s="25"/>
      <c r="G27" s="25"/>
      <c r="H27" s="25"/>
      <c r="I27" s="25"/>
      <c r="J27" s="25"/>
    </row>
    <row r="28" spans="1:10" ht="30" customHeight="1" thickTop="1" x14ac:dyDescent="0.2">
      <c r="A28" s="1"/>
      <c r="B28" s="84"/>
      <c r="C28" s="85"/>
      <c r="D28" s="21"/>
      <c r="E28" s="27" t="s">
        <v>25</v>
      </c>
      <c r="F28" s="25"/>
      <c r="G28" s="25"/>
      <c r="H28" s="25"/>
      <c r="I28" s="25"/>
      <c r="J28" s="25"/>
    </row>
    <row r="29" spans="1:10" ht="30" customHeight="1" x14ac:dyDescent="0.2">
      <c r="A29" s="1"/>
      <c r="B29" s="84"/>
      <c r="C29" s="85"/>
      <c r="D29" s="21"/>
      <c r="E29" s="75" t="s">
        <v>18</v>
      </c>
      <c r="F29" s="76" t="s">
        <v>26</v>
      </c>
      <c r="G29" s="76" t="s">
        <v>28</v>
      </c>
      <c r="H29" s="76" t="s">
        <v>30</v>
      </c>
      <c r="I29" s="76" t="s">
        <v>31</v>
      </c>
      <c r="J29" s="76" t="s">
        <v>32</v>
      </c>
    </row>
    <row r="30" spans="1:10" ht="30" customHeight="1" x14ac:dyDescent="0.2">
      <c r="A30" s="1"/>
      <c r="B30" s="84"/>
      <c r="C30" s="85"/>
      <c r="D30" s="21"/>
      <c r="E30" s="77" t="s">
        <v>19</v>
      </c>
      <c r="F30" s="78">
        <v>0</v>
      </c>
      <c r="G30" s="78">
        <v>0</v>
      </c>
      <c r="H30" s="78">
        <v>0</v>
      </c>
      <c r="I30" s="78">
        <v>0</v>
      </c>
      <c r="J30" s="78">
        <v>0</v>
      </c>
    </row>
    <row r="31" spans="1:10" ht="30" customHeight="1" x14ac:dyDescent="0.2">
      <c r="A31" s="1"/>
      <c r="B31" s="84"/>
      <c r="C31" s="85"/>
      <c r="D31" s="21"/>
      <c r="E31" s="77" t="s">
        <v>20</v>
      </c>
      <c r="F31" s="78">
        <v>0</v>
      </c>
      <c r="G31" s="78">
        <v>0</v>
      </c>
      <c r="H31" s="78">
        <v>0</v>
      </c>
      <c r="I31" s="78">
        <v>0</v>
      </c>
      <c r="J31" s="78">
        <v>0</v>
      </c>
    </row>
    <row r="32" spans="1:10" ht="30" customHeight="1" x14ac:dyDescent="0.2">
      <c r="A32" s="1"/>
      <c r="B32" s="84"/>
      <c r="C32" s="85"/>
      <c r="D32" s="21"/>
      <c r="E32" s="77" t="s">
        <v>21</v>
      </c>
      <c r="F32" s="78">
        <v>0</v>
      </c>
      <c r="G32" s="78">
        <v>0</v>
      </c>
      <c r="H32" s="78">
        <v>0</v>
      </c>
      <c r="I32" s="78">
        <v>0</v>
      </c>
      <c r="J32" s="78">
        <v>0</v>
      </c>
    </row>
    <row r="33" spans="1:10" ht="30" customHeight="1" x14ac:dyDescent="0.2">
      <c r="A33" s="1"/>
      <c r="B33" s="84"/>
      <c r="C33" s="85"/>
      <c r="D33" s="21"/>
      <c r="E33" s="77" t="s">
        <v>22</v>
      </c>
      <c r="F33" s="78">
        <v>0</v>
      </c>
      <c r="G33" s="78">
        <v>0</v>
      </c>
      <c r="H33" s="78">
        <v>0</v>
      </c>
      <c r="I33" s="78">
        <v>0</v>
      </c>
      <c r="J33" s="78">
        <v>0</v>
      </c>
    </row>
    <row r="34" spans="1:10" ht="30" customHeight="1" x14ac:dyDescent="0.2">
      <c r="A34" s="1"/>
      <c r="B34" s="21"/>
      <c r="C34" s="21"/>
      <c r="D34" s="21"/>
    </row>
    <row r="35" spans="1:10" ht="30" customHeight="1" x14ac:dyDescent="0.2">
      <c r="A35" s="1"/>
      <c r="D35" s="21"/>
    </row>
    <row r="36" spans="1:10" ht="30" customHeight="1" x14ac:dyDescent="0.2"/>
    <row r="37" spans="1:10" ht="30" customHeight="1" x14ac:dyDescent="0.2"/>
    <row r="38" spans="1:10" ht="30" customHeight="1" x14ac:dyDescent="0.2"/>
    <row r="39" spans="1:10" ht="30" customHeight="1" x14ac:dyDescent="0.2"/>
    <row r="40" spans="1:10" ht="30" customHeight="1" x14ac:dyDescent="0.2"/>
    <row r="41" spans="1:10" ht="30" customHeight="1" x14ac:dyDescent="0.2"/>
    <row r="42" spans="1:10" ht="30" customHeight="1" x14ac:dyDescent="0.2"/>
    <row r="43" spans="1:10" ht="30" customHeight="1" x14ac:dyDescent="0.2"/>
    <row r="44" spans="1:10" ht="30" customHeight="1" x14ac:dyDescent="0.2"/>
    <row r="45" spans="1:10" ht="30" customHeight="1" x14ac:dyDescent="0.2"/>
    <row r="46" spans="1:10" ht="30" customHeight="1" x14ac:dyDescent="0.2"/>
    <row r="47" spans="1:10" ht="30" customHeight="1" x14ac:dyDescent="0.2"/>
    <row r="48" spans="1: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V tem delovnem zvezku ustvarite Načrt vadbe. Vnesite podrobnosti v tabele Informacije o stranki, Ogrevanje, Moč, Kardio in Ohlajanje ter predloge v celice od B20 do B32 na tem delovnem listu" sqref="A2" xr:uid="{5AFDE254-F1E5-472F-B4B7-5812DB50B055}"/>
    <dataValidation allowBlank="1" showInputMessage="1" showErrorMessage="1" prompt="Naslov tega delovnega lista je v tej celici. Vnesite ime stranke in inštruktorja v celici E2 in E3 ter začetni datum programa v celico J4." sqref="B2:J2" xr:uid="{4D41EDA2-A1A8-4B90-A103-62F1D2B7F505}"/>
    <dataValidation allowBlank="1" showInputMessage="1" showErrorMessage="1" prompt="Vnesite ime stranke v celico na desni." sqref="B3:D3" xr:uid="{2BB1048B-AD51-430B-8CBF-FDE44A87FFB9}"/>
    <dataValidation allowBlank="1" showInputMessage="1" showErrorMessage="1" prompt="Vnesite ime stranke v to celico." sqref="E3:J3" xr:uid="{678DB15A-A876-4E45-8972-458965F05A46}"/>
    <dataValidation allowBlank="1" showInputMessage="1" showErrorMessage="1" prompt="Vnesite ime inštruktorja v celico na desni." sqref="B4:D4" xr:uid="{E9EDD6D9-1AC7-4529-827E-284BE3BFD27C}"/>
    <dataValidation allowBlank="1" showInputMessage="1" showErrorMessage="1" prompt="Vnesite ime inštruktorja v to celico." sqref="E4:J4" xr:uid="{AE6F02D1-C636-460D-AF57-74E9D51C43C6}"/>
    <dataValidation allowBlank="1" showInputMessage="1" showErrorMessage="1" prompt="Vnesite začetni datum programa v celico na desni." sqref="H5:I6" xr:uid="{4C1FCF3C-F260-4E2C-A353-EAFF21B9EAD7}"/>
    <dataValidation allowBlank="1" showInputMessage="1" showErrorMessage="1" prompt="Vnesite začetni datum programa v to celico, informacije o stranki v začnite v tabelo vnašati v celici B6, podrobnosti o ogrevanju pa začnite vnašati v celici E7." sqref="J5:J6" xr:uid="{54B2051F-AFBF-47A2-A03A-A6AE129C42EA}"/>
    <dataValidation allowBlank="1" showInputMessage="1" showErrorMessage="1" prompt="Vnesite ali spremenite informacije o stranki v tem stolpcu pod tem naslovom." sqref="B7" xr:uid="{92834258-7660-4334-A0A5-D5896160CF89}"/>
    <dataValidation allowBlank="1" showInputMessage="1" showErrorMessage="1" prompt="Vnesite vrednosti v ta stolpec. Vrednosti v celicah, ki vsebujejo formulo, so samodejno posodobljene." sqref="C7" xr:uid="{C4D29E51-A3D4-4CC0-82FC-C2FD9538F9D6}"/>
    <dataValidation allowBlank="1" showInputMessage="1" showErrorMessage="1" prompt="Vnesite predloge v spodnje celice." sqref="B20:C20" xr:uid="{0560C1EA-66F4-4156-88F3-ED465751C8CC}"/>
    <dataValidation allowBlank="1" showInputMessage="1" showErrorMessage="1" prompt="Vnesite podrobnosti v spodnjo tabelo Ogrevanje." sqref="E7" xr:uid="{16FAD422-BBD2-4C40-8F1D-0A2FAAAB2C2A}"/>
    <dataValidation allowBlank="1" showInputMessage="1" showErrorMessage="1" prompt="Vnesite oblike vadbe v ta stolpec pod ta naslov." sqref="E29 E15 E22 E8" xr:uid="{F1BEB70B-46BF-449D-8A81-13939CBA711A}"/>
    <dataValidation allowBlank="1" showInputMessage="1" showErrorMessage="1" prompt="Vnesite ponovitve v ta stolpec pod ta naslov." sqref="F29 F15 F22 F8" xr:uid="{EA3AFC17-F118-410A-B502-A1106D63BF35}"/>
    <dataValidation allowBlank="1" showInputMessage="1" showErrorMessage="1" prompt="Vnesite težo v kilogramih v ta stolpec pod ta naslov." sqref="G8" xr:uid="{FA0FF4DE-43C1-46F2-99AD-9262A7B2E0E3}"/>
    <dataValidation allowBlank="1" showInputMessage="1" showErrorMessage="1" prompt="Vnesite tedne v ta stolpec pod ta naslov." sqref="H29 H15 H22 H8" xr:uid="{57B45A9F-7E45-49A5-BFB4-5B1038084D12}"/>
    <dataValidation allowBlank="1" showInputMessage="1" showErrorMessage="1" prompt="Vnesite pogostost v ta stolpec pod ta naslov." sqref="I8 I15 I22 I29" xr:uid="{B424112A-4BAD-4649-A3A5-4FF0B96F4282}"/>
    <dataValidation allowBlank="1" showInputMessage="1" showErrorMessage="1" prompt="Vnesite začetni čas v ta stolpec pod ta naslov." sqref="J8 J29 J22 J15" xr:uid="{C9D84FCD-38CF-4386-A06E-3B72C8D61013}"/>
    <dataValidation allowBlank="1" showInputMessage="1" showErrorMessage="1" prompt="Vnesite podrobnosti v spodnjo tabelo Moč." sqref="E14" xr:uid="{4389E96D-2499-4712-A41E-A7D15B9B4CFA}"/>
    <dataValidation allowBlank="1" showInputMessage="1" showErrorMessage="1" prompt="Vnesite težo v ta stolpec pod ta naslov." sqref="G15 G22 G29" xr:uid="{B2BFA188-AB53-4101-9B62-DD5EA8B61130}"/>
    <dataValidation allowBlank="1" showInputMessage="1" showErrorMessage="1" prompt="Vnesite podrobnosti v spodnjo tabelo Kardio." sqref="E21" xr:uid="{4BE7A09C-0623-4668-A929-4AA0FB4C07E5}"/>
    <dataValidation allowBlank="1" showInputMessage="1" showErrorMessage="1" prompt="Podrobnosti v spodnjo tabelo Ohlajanje." sqref="E28" xr:uid="{445ADEAF-180B-4011-8C71-2353A346AF6A}"/>
    <dataValidation allowBlank="1" showInputMessage="1" showErrorMessage="1" prompt="Podrobnosti v spodnji tabeli Ohlajanje začnite vnašati v celici E28." sqref="E27" xr:uid="{2B5694D5-6551-4EF9-8998-B4B79AE23C6A}"/>
    <dataValidation allowBlank="1" showInputMessage="1" showErrorMessage="1" prompt="Podrobnosti v tabeli Kardio začnite vnašati v celici E21." sqref="E20" xr:uid="{02DEB371-FB06-40E5-BDDD-8C7C2CEA7E90}"/>
    <dataValidation allowBlank="1" showInputMessage="1" showErrorMessage="1" prompt="Podrobnosti v tabeli Moč začnite vnašati v celici E14." sqref="E13" xr:uid="{AE4EAFBD-497B-4B7A-8EBC-9448BCA68A6A}"/>
  </dataValidations>
  <pageMargins left="0.7" right="0.7" top="0.75" bottom="0.75" header="0.3" footer="0.3"/>
  <pageSetup paperSize="9" scale="49"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8.875" defaultRowHeight="14.25" x14ac:dyDescent="0.2"/>
  <cols>
    <col min="1" max="1" width="3.875" customWidth="1"/>
    <col min="2" max="2" width="20.875" customWidth="1"/>
    <col min="3" max="3" width="8.5" style="1" bestFit="1" customWidth="1"/>
    <col min="4" max="4" width="6.75" style="1" customWidth="1"/>
    <col min="5" max="5" width="9.875" style="1" bestFit="1" customWidth="1"/>
    <col min="6" max="6" width="5.625" style="1" customWidth="1"/>
    <col min="7" max="7" width="9.5" style="1" bestFit="1" customWidth="1"/>
    <col min="8" max="8" width="5.625" style="1" customWidth="1"/>
    <col min="9" max="9" width="13" style="1" bestFit="1" customWidth="1"/>
    <col min="10" max="10" width="5.625" style="1" customWidth="1"/>
    <col min="11" max="11" width="9.875" style="1" bestFit="1" customWidth="1"/>
    <col min="12" max="12" width="7" style="1" bestFit="1" customWidth="1"/>
    <col min="13" max="13" width="13.375" style="1" bestFit="1" customWidth="1"/>
    <col min="14" max="14" width="6.5" style="1" customWidth="1"/>
    <col min="15" max="15" width="10.25" style="1" bestFit="1" customWidth="1"/>
    <col min="16" max="16" width="6.5" style="1" customWidth="1"/>
    <col min="17" max="17" width="12.5" style="1" bestFit="1" customWidth="1"/>
    <col min="18" max="18" width="6.5" style="1" customWidth="1"/>
    <col min="19" max="19" width="11" style="1" bestFit="1" customWidth="1"/>
    <col min="20" max="20" width="6.5" style="1" customWidth="1"/>
    <col min="21" max="21" width="13" style="1" bestFit="1" customWidth="1"/>
    <col min="22" max="22" width="8.875" style="1" bestFit="1" customWidth="1"/>
    <col min="23" max="23" width="11.375" style="1" bestFit="1" customWidth="1"/>
    <col min="24" max="24" width="6.5" style="1" customWidth="1"/>
    <col min="25" max="25" width="13.375" style="1" bestFit="1" customWidth="1"/>
    <col min="26" max="26" width="9.625" style="1" bestFit="1" customWidth="1"/>
    <col min="27" max="27" width="3.875" style="1" customWidth="1"/>
    <col min="28" max="30" width="3.5" style="1" customWidth="1"/>
  </cols>
  <sheetData>
    <row r="1" spans="2:30" ht="30" customHeight="1" thickBot="1" x14ac:dyDescent="0.25"/>
    <row r="2" spans="2:30" ht="104.1" customHeight="1" thickTop="1" x14ac:dyDescent="0.2">
      <c r="B2" s="91" t="s">
        <v>33</v>
      </c>
      <c r="C2" s="91"/>
      <c r="D2" s="91"/>
      <c r="E2" s="91"/>
      <c r="F2" s="91"/>
      <c r="G2" s="91"/>
      <c r="H2" s="91"/>
      <c r="I2" s="91"/>
      <c r="J2" s="91"/>
      <c r="K2" s="91"/>
      <c r="L2" s="91"/>
      <c r="M2" s="91"/>
      <c r="N2" s="91"/>
      <c r="O2" s="91"/>
      <c r="P2" s="91"/>
      <c r="Q2" s="91"/>
      <c r="R2" s="91"/>
      <c r="S2" s="91"/>
      <c r="T2" s="91"/>
      <c r="U2" s="91"/>
      <c r="V2" s="91"/>
      <c r="W2" s="91"/>
      <c r="X2" s="91"/>
      <c r="Y2" s="91"/>
      <c r="Z2" s="91"/>
    </row>
    <row r="3" spans="2:30" ht="30" customHeight="1" x14ac:dyDescent="0.2">
      <c r="B3" s="92" t="s">
        <v>34</v>
      </c>
      <c r="C3" s="97">
        <f ca="1">'Informacije in razpored'!J$5</f>
        <v>44905</v>
      </c>
      <c r="D3" s="97"/>
      <c r="E3" s="29" t="s">
        <v>44</v>
      </c>
      <c r="F3" s="97">
        <f ca="1">C3+5</f>
        <v>44910</v>
      </c>
      <c r="G3" s="97"/>
      <c r="H3" s="81"/>
      <c r="I3" s="81"/>
      <c r="J3" s="81"/>
      <c r="K3" s="81"/>
      <c r="L3" s="82"/>
      <c r="M3" s="82"/>
      <c r="N3" s="28"/>
      <c r="O3" s="28"/>
      <c r="P3" s="28"/>
      <c r="Q3" s="28"/>
      <c r="R3" s="28"/>
      <c r="S3" s="28"/>
      <c r="T3" s="28"/>
      <c r="U3" s="28"/>
      <c r="V3" s="28"/>
      <c r="W3" s="28"/>
      <c r="X3" s="28"/>
      <c r="Y3" s="28"/>
      <c r="Z3" s="28"/>
    </row>
    <row r="4" spans="2:30" ht="30" customHeight="1" x14ac:dyDescent="0.2">
      <c r="B4" s="92"/>
      <c r="C4" s="36" t="s">
        <v>39</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2">
      <c r="B5" s="92"/>
      <c r="C5" s="30" t="s">
        <v>26</v>
      </c>
      <c r="D5" s="94" t="s">
        <v>42</v>
      </c>
      <c r="E5" s="94"/>
      <c r="F5" s="94"/>
      <c r="G5" s="94"/>
      <c r="H5" s="94"/>
      <c r="I5" s="31" t="s">
        <v>28</v>
      </c>
      <c r="J5" s="94" t="s">
        <v>52</v>
      </c>
      <c r="K5" s="94"/>
      <c r="L5" s="94"/>
      <c r="M5" s="94"/>
      <c r="N5" s="94"/>
      <c r="O5" s="31" t="s">
        <v>43</v>
      </c>
      <c r="P5" s="94" t="s">
        <v>62</v>
      </c>
      <c r="Q5" s="94"/>
      <c r="R5" s="94"/>
      <c r="S5" s="94"/>
      <c r="T5" s="94"/>
      <c r="U5" s="94"/>
      <c r="V5" s="94"/>
      <c r="W5" s="94"/>
      <c r="X5" s="94"/>
      <c r="Y5" s="94"/>
      <c r="Z5" s="94"/>
    </row>
    <row r="6" spans="2:30" ht="45" customHeight="1" x14ac:dyDescent="0.2">
      <c r="B6" s="4"/>
      <c r="C6" s="93" t="s">
        <v>40</v>
      </c>
      <c r="D6" s="93"/>
      <c r="E6" s="93"/>
      <c r="F6" s="93"/>
      <c r="G6" s="93"/>
      <c r="H6" s="93"/>
      <c r="I6" s="93"/>
      <c r="J6" s="93"/>
      <c r="K6" s="93"/>
      <c r="L6" s="93"/>
      <c r="M6" s="93"/>
      <c r="N6" s="93"/>
      <c r="O6" s="93"/>
      <c r="P6" s="93"/>
      <c r="Q6" s="93"/>
      <c r="R6" s="93"/>
      <c r="S6" s="93"/>
      <c r="T6" s="93"/>
      <c r="U6" s="93"/>
      <c r="V6" s="93"/>
      <c r="W6" s="93"/>
      <c r="X6" s="93"/>
      <c r="Y6" s="93"/>
      <c r="Z6" s="93"/>
    </row>
    <row r="7" spans="2:30" ht="30" customHeight="1" x14ac:dyDescent="0.2">
      <c r="B7" s="32" t="s">
        <v>35</v>
      </c>
      <c r="C7" s="89" t="s">
        <v>41</v>
      </c>
      <c r="D7" s="89"/>
      <c r="E7" s="89"/>
      <c r="F7" s="89"/>
      <c r="G7" s="89" t="s">
        <v>46</v>
      </c>
      <c r="H7" s="89"/>
      <c r="I7" s="89"/>
      <c r="J7" s="89"/>
      <c r="K7" s="89" t="s">
        <v>54</v>
      </c>
      <c r="L7" s="89"/>
      <c r="M7" s="89"/>
      <c r="N7" s="89"/>
      <c r="O7" s="89" t="s">
        <v>59</v>
      </c>
      <c r="P7" s="89"/>
      <c r="Q7" s="89"/>
      <c r="R7" s="89"/>
      <c r="S7" s="89" t="s">
        <v>68</v>
      </c>
      <c r="T7" s="89"/>
      <c r="U7" s="89"/>
      <c r="V7" s="89"/>
      <c r="W7" s="89" t="s">
        <v>74</v>
      </c>
      <c r="X7" s="89"/>
      <c r="Y7" s="89"/>
      <c r="Z7" s="89"/>
    </row>
    <row r="8" spans="2:30" ht="30" customHeight="1" x14ac:dyDescent="0.2">
      <c r="B8" s="32" t="s">
        <v>36</v>
      </c>
      <c r="C8" s="98">
        <f ca="1">C3</f>
        <v>44905</v>
      </c>
      <c r="D8" s="98"/>
      <c r="E8" s="98"/>
      <c r="F8" s="98"/>
      <c r="G8" s="98">
        <f ca="1">C3+1</f>
        <v>44906</v>
      </c>
      <c r="H8" s="98"/>
      <c r="I8" s="98"/>
      <c r="J8" s="98"/>
      <c r="K8" s="98">
        <f ca="1">C3+2</f>
        <v>44907</v>
      </c>
      <c r="L8" s="98"/>
      <c r="M8" s="98"/>
      <c r="N8" s="98"/>
      <c r="O8" s="98">
        <f ca="1">C3+3</f>
        <v>44908</v>
      </c>
      <c r="P8" s="98"/>
      <c r="Q8" s="98"/>
      <c r="R8" s="98"/>
      <c r="S8" s="98">
        <f ca="1">C3+4</f>
        <v>44909</v>
      </c>
      <c r="T8" s="98"/>
      <c r="U8" s="98"/>
      <c r="V8" s="98"/>
      <c r="W8" s="98">
        <f ca="1">C3+5</f>
        <v>44910</v>
      </c>
      <c r="X8" s="98"/>
      <c r="Y8" s="98"/>
      <c r="Z8" s="98"/>
    </row>
    <row r="9" spans="2:30" ht="30" customHeight="1" x14ac:dyDescent="0.2">
      <c r="C9"/>
      <c r="D9"/>
      <c r="E9"/>
      <c r="F9"/>
      <c r="G9"/>
      <c r="H9"/>
      <c r="I9"/>
      <c r="J9"/>
      <c r="K9"/>
      <c r="L9"/>
      <c r="M9"/>
      <c r="N9"/>
      <c r="O9"/>
      <c r="P9"/>
      <c r="Q9"/>
      <c r="R9"/>
      <c r="S9"/>
      <c r="T9"/>
      <c r="U9"/>
      <c r="V9"/>
      <c r="W9"/>
      <c r="X9"/>
      <c r="Y9"/>
      <c r="Z9"/>
      <c r="AA9" s="2"/>
      <c r="AB9" s="2"/>
      <c r="AC9" s="2"/>
      <c r="AD9" s="2"/>
    </row>
    <row r="10" spans="2:30" ht="30" customHeight="1" x14ac:dyDescent="0.2">
      <c r="B10" s="41" t="s">
        <v>37</v>
      </c>
      <c r="C10" s="42" t="s">
        <v>26</v>
      </c>
      <c r="D10" s="42" t="s">
        <v>43</v>
      </c>
      <c r="E10" s="42" t="s">
        <v>28</v>
      </c>
      <c r="F10" s="42" t="s">
        <v>45</v>
      </c>
      <c r="G10" s="42" t="s">
        <v>47</v>
      </c>
      <c r="H10" s="42" t="s">
        <v>48</v>
      </c>
      <c r="I10" s="42" t="s">
        <v>49</v>
      </c>
      <c r="J10" s="42" t="s">
        <v>53</v>
      </c>
      <c r="K10" s="42" t="s">
        <v>55</v>
      </c>
      <c r="L10" s="42" t="s">
        <v>56</v>
      </c>
      <c r="M10" s="42" t="s">
        <v>51</v>
      </c>
      <c r="N10" s="42" t="s">
        <v>58</v>
      </c>
      <c r="O10" s="42" t="s">
        <v>60</v>
      </c>
      <c r="P10" s="42" t="s">
        <v>63</v>
      </c>
      <c r="Q10" s="42" t="s">
        <v>64</v>
      </c>
      <c r="R10" s="42" t="s">
        <v>66</v>
      </c>
      <c r="S10" s="42" t="s">
        <v>69</v>
      </c>
      <c r="T10" s="42" t="s">
        <v>71</v>
      </c>
      <c r="U10" s="42" t="s">
        <v>72</v>
      </c>
      <c r="V10" s="42" t="s">
        <v>73</v>
      </c>
      <c r="W10" s="42" t="s">
        <v>70</v>
      </c>
      <c r="X10" s="42" t="s">
        <v>67</v>
      </c>
      <c r="Y10" s="42" t="s">
        <v>76</v>
      </c>
      <c r="Z10" s="42" t="s">
        <v>77</v>
      </c>
      <c r="AA10" s="2"/>
      <c r="AB10" s="2"/>
      <c r="AC10" s="2"/>
      <c r="AD10" s="2"/>
    </row>
    <row r="11" spans="2:30" ht="30" customHeight="1" x14ac:dyDescent="0.2">
      <c r="B11" s="37" t="str">
        <f>'Informacije in razpored'!E$9</f>
        <v>Vaje 1</v>
      </c>
      <c r="C11" s="38"/>
      <c r="D11" s="39">
        <f>('Informacije in razpored'!F$9)-C11</f>
        <v>0</v>
      </c>
      <c r="E11" s="38"/>
      <c r="F11" s="40">
        <f>('Informacije in razpored'!G$9)-E11</f>
        <v>0</v>
      </c>
      <c r="G11" s="38"/>
      <c r="H11" s="39">
        <f>('Informacije in razpored'!F$9)-G11</f>
        <v>0</v>
      </c>
      <c r="I11" s="38"/>
      <c r="J11" s="40">
        <f>('Informacije in razpored'!G$9)-I11</f>
        <v>0</v>
      </c>
      <c r="K11" s="38"/>
      <c r="L11" s="39">
        <f>('Informacije in razpored'!F$9)-K11</f>
        <v>0</v>
      </c>
      <c r="M11" s="38"/>
      <c r="N11" s="40">
        <f>('Informacije in razpored'!G$9)-M11</f>
        <v>0</v>
      </c>
      <c r="O11" s="38"/>
      <c r="P11" s="39">
        <f>('Informacije in razpored'!F$9)-O11</f>
        <v>0</v>
      </c>
      <c r="Q11" s="38"/>
      <c r="R11" s="40">
        <f>('Informacije in razpored'!G$9)-Q11</f>
        <v>0</v>
      </c>
      <c r="S11" s="38"/>
      <c r="T11" s="39">
        <f>('Informacije in razpored'!F$9)-S11</f>
        <v>0</v>
      </c>
      <c r="U11" s="38"/>
      <c r="V11" s="40">
        <f>('Informacije in razpored'!G$9)-U11</f>
        <v>0</v>
      </c>
      <c r="W11" s="38"/>
      <c r="X11" s="39">
        <f>('Informacije in razpored'!F$9)-W11</f>
        <v>0</v>
      </c>
      <c r="Y11" s="38"/>
      <c r="Z11" s="40">
        <f>('Informacije in razpored'!G$9)-Y11</f>
        <v>0</v>
      </c>
      <c r="AA11" s="2"/>
      <c r="AB11" s="2"/>
      <c r="AC11" s="2"/>
      <c r="AD11" s="2"/>
    </row>
    <row r="12" spans="2:30" ht="30" customHeight="1" x14ac:dyDescent="0.2">
      <c r="B12" s="37" t="str">
        <f>'Informacije in razpored'!E$10</f>
        <v>Vaje 2</v>
      </c>
      <c r="C12" s="38"/>
      <c r="D12" s="39">
        <f>('Informacije in razpored'!F$10)-C12</f>
        <v>0</v>
      </c>
      <c r="E12" s="38"/>
      <c r="F12" s="40">
        <f>('Informacije in razpored'!G$10)-E12</f>
        <v>0</v>
      </c>
      <c r="G12" s="38"/>
      <c r="H12" s="39">
        <f>('Informacije in razpored'!F$10)-G12</f>
        <v>0</v>
      </c>
      <c r="I12" s="38"/>
      <c r="J12" s="40">
        <f>('Informacije in razpored'!G$10)-I12</f>
        <v>0</v>
      </c>
      <c r="K12" s="38"/>
      <c r="L12" s="39">
        <f>('Informacije in razpored'!F$10)-K12</f>
        <v>0</v>
      </c>
      <c r="M12" s="38"/>
      <c r="N12" s="40">
        <f>('Informacije in razpored'!G$10)-M12</f>
        <v>0</v>
      </c>
      <c r="O12" s="38"/>
      <c r="P12" s="39">
        <f>('Informacije in razpored'!F$10)-O12</f>
        <v>0</v>
      </c>
      <c r="Q12" s="38"/>
      <c r="R12" s="40">
        <f>('Informacije in razpored'!G$10)-Q12</f>
        <v>0</v>
      </c>
      <c r="S12" s="38"/>
      <c r="T12" s="39">
        <f>('Informacije in razpored'!F$10)-S12</f>
        <v>0</v>
      </c>
      <c r="U12" s="38"/>
      <c r="V12" s="40">
        <f>('Informacije in razpored'!G$10)-U12</f>
        <v>0</v>
      </c>
      <c r="W12" s="38"/>
      <c r="X12" s="39">
        <f>('Informacije in razpored'!F$10)-W12</f>
        <v>0</v>
      </c>
      <c r="Y12" s="38"/>
      <c r="Z12" s="40">
        <f>('Informacije in razpored'!G$10)-Y12</f>
        <v>0</v>
      </c>
      <c r="AA12" s="2"/>
      <c r="AB12" s="2"/>
      <c r="AC12" s="2"/>
      <c r="AD12" s="2"/>
    </row>
    <row r="13" spans="2:30" ht="30" customHeight="1" x14ac:dyDescent="0.2">
      <c r="B13" s="37" t="str">
        <f>'Informacije in razpored'!E$11</f>
        <v>Vaje 3</v>
      </c>
      <c r="C13" s="38"/>
      <c r="D13" s="39">
        <f>('Informacije in razpored'!F$12)-C13</f>
        <v>0</v>
      </c>
      <c r="E13" s="38"/>
      <c r="F13" s="40">
        <f>('Informacije in razpored'!G$12)-E13</f>
        <v>0</v>
      </c>
      <c r="G13" s="38"/>
      <c r="H13" s="39">
        <f>('Informacije in razpored'!F$12)-G13</f>
        <v>0</v>
      </c>
      <c r="I13" s="38"/>
      <c r="J13" s="40">
        <f>('Informacije in razpored'!G$12)-I13</f>
        <v>0</v>
      </c>
      <c r="K13" s="38"/>
      <c r="L13" s="39">
        <f>('Informacije in razpored'!F$12)-K13</f>
        <v>0</v>
      </c>
      <c r="M13" s="38"/>
      <c r="N13" s="40">
        <f>('Informacije in razpored'!G$12)-M13</f>
        <v>0</v>
      </c>
      <c r="O13" s="38"/>
      <c r="P13" s="39">
        <f>('Informacije in razpored'!F$12)-O13</f>
        <v>0</v>
      </c>
      <c r="Q13" s="38"/>
      <c r="R13" s="40">
        <f>('Informacije in razpored'!G$12)-Q13</f>
        <v>0</v>
      </c>
      <c r="S13" s="38"/>
      <c r="T13" s="39">
        <f>('Informacije in razpored'!F$12)-S13</f>
        <v>0</v>
      </c>
      <c r="U13" s="38"/>
      <c r="V13" s="40">
        <f>('Informacije in razpored'!G$12)-U13</f>
        <v>0</v>
      </c>
      <c r="W13" s="38"/>
      <c r="X13" s="39">
        <f>('Informacije in razpored'!F$12)-W13</f>
        <v>0</v>
      </c>
      <c r="Y13" s="38"/>
      <c r="Z13" s="40">
        <f>('Informacije in razpored'!G$12)-Y13</f>
        <v>0</v>
      </c>
      <c r="AA13" s="2"/>
      <c r="AB13" s="2"/>
      <c r="AC13" s="2"/>
      <c r="AD13" s="2"/>
    </row>
    <row r="14" spans="2:30" ht="30" customHeight="1" x14ac:dyDescent="0.2">
      <c r="B14" s="37" t="str">
        <f>'Informacije in razpored'!E$12</f>
        <v>Vaje 4</v>
      </c>
      <c r="C14" s="38"/>
      <c r="D14" s="39">
        <f>('Informacije in razpored'!F$12)-C14</f>
        <v>0</v>
      </c>
      <c r="E14" s="38"/>
      <c r="F14" s="40">
        <f>('Informacije in razpored'!G$12)-E14</f>
        <v>0</v>
      </c>
      <c r="G14" s="38"/>
      <c r="H14" s="39">
        <f>('Informacije in razpored'!F$12)-G14</f>
        <v>0</v>
      </c>
      <c r="I14" s="38"/>
      <c r="J14" s="40">
        <f>('Informacije in razpored'!G$12)-I14</f>
        <v>0</v>
      </c>
      <c r="K14" s="38"/>
      <c r="L14" s="39">
        <f>('Informacije in razpored'!F$12)-K14</f>
        <v>0</v>
      </c>
      <c r="M14" s="38"/>
      <c r="N14" s="40">
        <f>('Informacije in razpored'!G$12)-M14</f>
        <v>0</v>
      </c>
      <c r="O14" s="38"/>
      <c r="P14" s="39">
        <f>('Informacije in razpored'!F$12)-O14</f>
        <v>0</v>
      </c>
      <c r="Q14" s="38"/>
      <c r="R14" s="40">
        <f>('Informacije in razpored'!G$12)-Q14</f>
        <v>0</v>
      </c>
      <c r="S14" s="38"/>
      <c r="T14" s="39">
        <f>('Informacije in razpored'!F$12)-S14</f>
        <v>0</v>
      </c>
      <c r="U14" s="38"/>
      <c r="V14" s="40">
        <f>('Informacije in razpored'!G$12)-U14</f>
        <v>0</v>
      </c>
      <c r="W14" s="38"/>
      <c r="X14" s="39">
        <f>('Informacije in razpored'!F$12)-W14</f>
        <v>0</v>
      </c>
      <c r="Y14" s="38"/>
      <c r="Z14" s="40">
        <f>('Informacije in razpored'!G$12)-Y14</f>
        <v>0</v>
      </c>
      <c r="AA14" s="2"/>
      <c r="AB14" s="2"/>
      <c r="AC14" s="2"/>
      <c r="AD14" s="2"/>
    </row>
    <row r="15" spans="2:30" ht="30" customHeight="1" x14ac:dyDescent="0.25">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2">
      <c r="B16" s="34" t="s">
        <v>23</v>
      </c>
      <c r="C16" s="43" t="s">
        <v>26</v>
      </c>
      <c r="D16" s="43" t="s">
        <v>43</v>
      </c>
      <c r="E16" s="43" t="s">
        <v>28</v>
      </c>
      <c r="F16" s="43" t="s">
        <v>45</v>
      </c>
      <c r="G16" s="43" t="s">
        <v>47</v>
      </c>
      <c r="H16" s="43" t="s">
        <v>48</v>
      </c>
      <c r="I16" s="43" t="s">
        <v>50</v>
      </c>
      <c r="J16" s="44" t="s">
        <v>53</v>
      </c>
      <c r="K16" s="43" t="s">
        <v>55</v>
      </c>
      <c r="L16" s="44" t="s">
        <v>56</v>
      </c>
      <c r="M16" s="43" t="s">
        <v>49</v>
      </c>
      <c r="N16" s="44" t="s">
        <v>58</v>
      </c>
      <c r="O16" s="44" t="s">
        <v>61</v>
      </c>
      <c r="P16" s="44" t="s">
        <v>63</v>
      </c>
      <c r="Q16" s="44" t="s">
        <v>65</v>
      </c>
      <c r="R16" s="44" t="s">
        <v>66</v>
      </c>
      <c r="S16" s="44" t="s">
        <v>70</v>
      </c>
      <c r="T16" s="44" t="s">
        <v>67</v>
      </c>
      <c r="U16" s="44" t="s">
        <v>51</v>
      </c>
      <c r="V16" s="44" t="s">
        <v>71</v>
      </c>
      <c r="W16" s="44" t="s">
        <v>60</v>
      </c>
      <c r="X16" s="44" t="s">
        <v>75</v>
      </c>
      <c r="Y16" s="44" t="s">
        <v>57</v>
      </c>
      <c r="Z16" s="44" t="s">
        <v>73</v>
      </c>
      <c r="AA16" s="2"/>
      <c r="AB16" s="2"/>
      <c r="AC16" s="2"/>
      <c r="AD16" s="2"/>
    </row>
    <row r="17" spans="2:30" ht="30" customHeight="1" x14ac:dyDescent="0.2">
      <c r="B17" s="49" t="str">
        <f>'Informacije in razpored'!E$16</f>
        <v>Vaje 1</v>
      </c>
      <c r="C17" s="45"/>
      <c r="D17" s="46">
        <f>('Informacije in razpored'!F$16)-C17</f>
        <v>0</v>
      </c>
      <c r="E17" s="47"/>
      <c r="F17" s="48">
        <f>('Informacije in razpored'!G$16)-E17</f>
        <v>0</v>
      </c>
      <c r="G17" s="45"/>
      <c r="H17" s="46">
        <f>('Informacije in razpored'!F$16)-G17</f>
        <v>0</v>
      </c>
      <c r="I17" s="47"/>
      <c r="J17" s="48">
        <f>('Informacije in razpored'!G$16)-I17</f>
        <v>0</v>
      </c>
      <c r="K17" s="45"/>
      <c r="L17" s="46">
        <f>('Informacije in razpored'!F$16)-K17</f>
        <v>0</v>
      </c>
      <c r="M17" s="47"/>
      <c r="N17" s="48">
        <f>('Informacije in razpored'!G$16)-M17</f>
        <v>0</v>
      </c>
      <c r="O17" s="45"/>
      <c r="P17" s="46">
        <f>('Informacije in razpored'!F$16)-O17</f>
        <v>0</v>
      </c>
      <c r="Q17" s="47"/>
      <c r="R17" s="48">
        <f>('Informacije in razpored'!G$16)-Q17</f>
        <v>0</v>
      </c>
      <c r="S17" s="45"/>
      <c r="T17" s="46">
        <f>('Informacije in razpored'!F$16)-S17</f>
        <v>0</v>
      </c>
      <c r="U17" s="47"/>
      <c r="V17" s="48">
        <f>('Informacije in razpored'!G$16)-U17</f>
        <v>0</v>
      </c>
      <c r="W17" s="45"/>
      <c r="X17" s="46">
        <f>('Informacije in razpored'!F$16)-W17</f>
        <v>0</v>
      </c>
      <c r="Y17" s="47"/>
      <c r="Z17" s="48">
        <f>('Informacije in razpored'!G$16)-Y17</f>
        <v>0</v>
      </c>
      <c r="AA17" s="2"/>
      <c r="AB17" s="2"/>
      <c r="AC17" s="2"/>
      <c r="AD17" s="2"/>
    </row>
    <row r="18" spans="2:30" ht="30" customHeight="1" x14ac:dyDescent="0.2">
      <c r="B18" s="49" t="str">
        <f>'Informacije in razpored'!E$17</f>
        <v>Vaje 2</v>
      </c>
      <c r="C18" s="45"/>
      <c r="D18" s="46">
        <f>('Informacije in razpored'!F$17)-C18</f>
        <v>0</v>
      </c>
      <c r="E18" s="47"/>
      <c r="F18" s="48">
        <f>('Informacije in razpored'!G$17)-E18</f>
        <v>0</v>
      </c>
      <c r="G18" s="45"/>
      <c r="H18" s="46">
        <f>('Informacije in razpored'!F$17)-G18</f>
        <v>0</v>
      </c>
      <c r="I18" s="47"/>
      <c r="J18" s="48">
        <f>('Informacije in razpored'!G$17)-I18</f>
        <v>0</v>
      </c>
      <c r="K18" s="45"/>
      <c r="L18" s="46">
        <f>('Informacije in razpored'!F$17)-K18</f>
        <v>0</v>
      </c>
      <c r="M18" s="47"/>
      <c r="N18" s="48">
        <f>('Informacije in razpored'!G$17)-M18</f>
        <v>0</v>
      </c>
      <c r="O18" s="45"/>
      <c r="P18" s="46">
        <f>('Informacije in razpored'!F$17)-O18</f>
        <v>0</v>
      </c>
      <c r="Q18" s="47"/>
      <c r="R18" s="48">
        <f>('Informacije in razpored'!G$17)-Q18</f>
        <v>0</v>
      </c>
      <c r="S18" s="45"/>
      <c r="T18" s="46">
        <f>('Informacije in razpored'!F$17)-S18</f>
        <v>0</v>
      </c>
      <c r="U18" s="47"/>
      <c r="V18" s="48">
        <f>('Informacije in razpored'!G$17)-U18</f>
        <v>0</v>
      </c>
      <c r="W18" s="45"/>
      <c r="X18" s="46">
        <f>('Informacije in razpored'!F$17)-W18</f>
        <v>0</v>
      </c>
      <c r="Y18" s="47"/>
      <c r="Z18" s="48">
        <f>('Informacije in razpored'!G$17)-Y18</f>
        <v>0</v>
      </c>
      <c r="AA18" s="2"/>
      <c r="AB18" s="2"/>
      <c r="AC18" s="2"/>
      <c r="AD18" s="2"/>
    </row>
    <row r="19" spans="2:30" ht="30" customHeight="1" x14ac:dyDescent="0.2">
      <c r="B19" s="49" t="str">
        <f>'Informacije in razpored'!E$18</f>
        <v>Vaje 3</v>
      </c>
      <c r="C19" s="45"/>
      <c r="D19" s="46">
        <f>('Informacije in razpored'!F$18)-C19</f>
        <v>0</v>
      </c>
      <c r="E19" s="47"/>
      <c r="F19" s="48">
        <f>('Informacije in razpored'!G$18)-E19</f>
        <v>0</v>
      </c>
      <c r="G19" s="45"/>
      <c r="H19" s="46">
        <f>('Informacije in razpored'!F$18)-G19</f>
        <v>0</v>
      </c>
      <c r="I19" s="47"/>
      <c r="J19" s="48">
        <f>('Informacije in razpored'!G$18)-I19</f>
        <v>0</v>
      </c>
      <c r="K19" s="45"/>
      <c r="L19" s="46">
        <f>('Informacije in razpored'!F$18)-K19</f>
        <v>0</v>
      </c>
      <c r="M19" s="47"/>
      <c r="N19" s="48">
        <f>('Informacije in razpored'!G$18)-M19</f>
        <v>0</v>
      </c>
      <c r="O19" s="45"/>
      <c r="P19" s="46">
        <f>('Informacije in razpored'!F$18)-O19</f>
        <v>0</v>
      </c>
      <c r="Q19" s="47"/>
      <c r="R19" s="48">
        <f>('Informacije in razpored'!G$18)-Q19</f>
        <v>0</v>
      </c>
      <c r="S19" s="45"/>
      <c r="T19" s="46">
        <f>('Informacije in razpored'!F$18)-S19</f>
        <v>0</v>
      </c>
      <c r="U19" s="47"/>
      <c r="V19" s="48">
        <f>('Informacije in razpored'!G$18)-U19</f>
        <v>0</v>
      </c>
      <c r="W19" s="45"/>
      <c r="X19" s="46">
        <f>('Informacije in razpored'!F$18)-W19</f>
        <v>0</v>
      </c>
      <c r="Y19" s="47"/>
      <c r="Z19" s="48">
        <f>('Informacije in razpored'!G$18)-Y19</f>
        <v>0</v>
      </c>
      <c r="AA19" s="2"/>
      <c r="AB19" s="2"/>
      <c r="AC19" s="2"/>
      <c r="AD19" s="2"/>
    </row>
    <row r="20" spans="2:30" ht="30" customHeight="1" x14ac:dyDescent="0.2">
      <c r="B20" s="49" t="str">
        <f>'Informacije in razpored'!E$19</f>
        <v>Vaje 4</v>
      </c>
      <c r="C20" s="45"/>
      <c r="D20" s="46">
        <f>('Informacije in razpored'!F$19)-C20</f>
        <v>0</v>
      </c>
      <c r="E20" s="47"/>
      <c r="F20" s="48">
        <f>('Informacije in razpored'!G$19)-E20</f>
        <v>0</v>
      </c>
      <c r="G20" s="45"/>
      <c r="H20" s="46">
        <f>('Informacije in razpored'!F$19)-G20</f>
        <v>0</v>
      </c>
      <c r="I20" s="47"/>
      <c r="J20" s="48">
        <f>('Informacije in razpored'!G$19)-I20</f>
        <v>0</v>
      </c>
      <c r="K20" s="45"/>
      <c r="L20" s="46">
        <f>('Informacije in razpored'!F$19)-K20</f>
        <v>0</v>
      </c>
      <c r="M20" s="47"/>
      <c r="N20" s="48">
        <f>('Informacije in razpored'!G$19)-M20</f>
        <v>0</v>
      </c>
      <c r="O20" s="45"/>
      <c r="P20" s="46">
        <f>('Informacije in razpored'!F$19)-O20</f>
        <v>0</v>
      </c>
      <c r="Q20" s="47"/>
      <c r="R20" s="48">
        <f>('Informacije in razpored'!G$19)-Q20</f>
        <v>0</v>
      </c>
      <c r="S20" s="45"/>
      <c r="T20" s="46">
        <f>('Informacije in razpored'!F$19)-S20</f>
        <v>0</v>
      </c>
      <c r="U20" s="47"/>
      <c r="V20" s="48">
        <f>('Informacije in razpored'!G$19)-U20</f>
        <v>0</v>
      </c>
      <c r="W20" s="45"/>
      <c r="X20" s="46">
        <f>('Informacije in razpored'!F$19)-W20</f>
        <v>0</v>
      </c>
      <c r="Y20" s="47"/>
      <c r="Z20" s="48">
        <f>('Informacije in razpored'!G$19)-Y20</f>
        <v>0</v>
      </c>
      <c r="AA20" s="2"/>
      <c r="AB20" s="2"/>
      <c r="AC20" s="2"/>
      <c r="AD20" s="2"/>
    </row>
    <row r="21" spans="2:30" ht="30" customHeight="1" x14ac:dyDescent="0.2">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2">
      <c r="B22" s="35" t="s">
        <v>24</v>
      </c>
      <c r="C22" s="50" t="s">
        <v>26</v>
      </c>
      <c r="D22" s="50" t="s">
        <v>43</v>
      </c>
      <c r="E22" s="50" t="s">
        <v>28</v>
      </c>
      <c r="F22" s="50" t="s">
        <v>45</v>
      </c>
      <c r="G22" s="50" t="s">
        <v>47</v>
      </c>
      <c r="H22" s="50" t="s">
        <v>48</v>
      </c>
      <c r="I22" s="50" t="s">
        <v>50</v>
      </c>
      <c r="J22" s="51" t="s">
        <v>53</v>
      </c>
      <c r="K22" s="50" t="s">
        <v>55</v>
      </c>
      <c r="L22" s="51" t="s">
        <v>56</v>
      </c>
      <c r="M22" s="50" t="s">
        <v>49</v>
      </c>
      <c r="N22" s="51" t="s">
        <v>58</v>
      </c>
      <c r="O22" s="51" t="s">
        <v>61</v>
      </c>
      <c r="P22" s="51" t="s">
        <v>63</v>
      </c>
      <c r="Q22" s="51" t="s">
        <v>65</v>
      </c>
      <c r="R22" s="51" t="s">
        <v>67</v>
      </c>
      <c r="S22" s="51" t="s">
        <v>60</v>
      </c>
      <c r="T22" s="51" t="s">
        <v>66</v>
      </c>
      <c r="U22" s="51" t="s">
        <v>51</v>
      </c>
      <c r="V22" s="51" t="s">
        <v>71</v>
      </c>
      <c r="W22" s="51" t="s">
        <v>69</v>
      </c>
      <c r="X22" s="51" t="s">
        <v>75</v>
      </c>
      <c r="Y22" s="51" t="s">
        <v>57</v>
      </c>
      <c r="Z22" s="51" t="s">
        <v>77</v>
      </c>
      <c r="AA22" s="2"/>
      <c r="AB22" s="2"/>
      <c r="AC22" s="2"/>
      <c r="AD22" s="2"/>
    </row>
    <row r="23" spans="2:30" ht="30" customHeight="1" x14ac:dyDescent="0.2">
      <c r="B23" s="12" t="str">
        <f>'Informacije in razpored'!E$23</f>
        <v>Vaje 1</v>
      </c>
      <c r="C23" s="13"/>
      <c r="D23" s="14">
        <f>('Informacije in razpored'!F$23)-C23</f>
        <v>0</v>
      </c>
      <c r="E23" s="15"/>
      <c r="F23" s="16">
        <f>('Informacije in razpored'!G$23)-E23</f>
        <v>0</v>
      </c>
      <c r="G23" s="13"/>
      <c r="H23" s="14">
        <f>('Informacije in razpored'!F$23)-G23</f>
        <v>0</v>
      </c>
      <c r="I23" s="15"/>
      <c r="J23" s="16">
        <f>('Informacije in razpored'!G$23)-I23</f>
        <v>0</v>
      </c>
      <c r="K23" s="13"/>
      <c r="L23" s="14">
        <f>('Informacije in razpored'!F$23)-K23</f>
        <v>0</v>
      </c>
      <c r="M23" s="15"/>
      <c r="N23" s="16">
        <f>('Informacije in razpored'!G$23)-M23</f>
        <v>0</v>
      </c>
      <c r="O23" s="13"/>
      <c r="P23" s="14">
        <f>('Informacije in razpored'!F$23)-O23</f>
        <v>0</v>
      </c>
      <c r="Q23" s="15"/>
      <c r="R23" s="16">
        <f>('Informacije in razpored'!G$23)-Q23</f>
        <v>0</v>
      </c>
      <c r="S23" s="13"/>
      <c r="T23" s="14">
        <f>('Informacije in razpored'!F$23)-S23</f>
        <v>0</v>
      </c>
      <c r="U23" s="15"/>
      <c r="V23" s="16">
        <f>('Informacije in razpored'!G$23)-U23</f>
        <v>0</v>
      </c>
      <c r="W23" s="13"/>
      <c r="X23" s="14">
        <f>('Informacije in razpored'!F$23)-W23</f>
        <v>0</v>
      </c>
      <c r="Y23" s="15"/>
      <c r="Z23" s="16">
        <f>('Informacije in razpored'!G$23)-Y23</f>
        <v>0</v>
      </c>
      <c r="AA23" s="2"/>
      <c r="AB23" s="2"/>
      <c r="AC23" s="2"/>
      <c r="AD23" s="2"/>
    </row>
    <row r="24" spans="2:30" ht="30" customHeight="1" x14ac:dyDescent="0.2">
      <c r="B24" s="12" t="str">
        <f>'Informacije in razpored'!E$24</f>
        <v>Vaje 2</v>
      </c>
      <c r="C24" s="13"/>
      <c r="D24" s="14">
        <f>('Informacije in razpored'!F$24)-C24</f>
        <v>0</v>
      </c>
      <c r="E24" s="15"/>
      <c r="F24" s="16">
        <f>('Informacije in razpored'!G$24)-E24</f>
        <v>0</v>
      </c>
      <c r="G24" s="13"/>
      <c r="H24" s="14">
        <f>('Informacije in razpored'!F$24)-G24</f>
        <v>0</v>
      </c>
      <c r="I24" s="15"/>
      <c r="J24" s="16">
        <f>('Informacije in razpored'!G$24)-I24</f>
        <v>0</v>
      </c>
      <c r="K24" s="13"/>
      <c r="L24" s="14">
        <f>('Informacije in razpored'!F$24)-K24</f>
        <v>0</v>
      </c>
      <c r="M24" s="15"/>
      <c r="N24" s="16">
        <f>('Informacije in razpored'!G$24)-M24</f>
        <v>0</v>
      </c>
      <c r="O24" s="13"/>
      <c r="P24" s="14">
        <f>('Informacije in razpored'!F$24)-O24</f>
        <v>0</v>
      </c>
      <c r="Q24" s="15"/>
      <c r="R24" s="16">
        <f>('Informacije in razpored'!G$24)-Q24</f>
        <v>0</v>
      </c>
      <c r="S24" s="13"/>
      <c r="T24" s="14">
        <f>('Informacije in razpored'!F$24)-S24</f>
        <v>0</v>
      </c>
      <c r="U24" s="15"/>
      <c r="V24" s="16">
        <f>('Informacije in razpored'!G$24)-U24</f>
        <v>0</v>
      </c>
      <c r="W24" s="13"/>
      <c r="X24" s="14">
        <f>('Informacije in razpored'!F$24)-W24</f>
        <v>0</v>
      </c>
      <c r="Y24" s="15"/>
      <c r="Z24" s="16">
        <f>('Informacije in razpored'!G$24)-Y24</f>
        <v>0</v>
      </c>
      <c r="AA24" s="2"/>
      <c r="AB24" s="2"/>
      <c r="AC24" s="2"/>
      <c r="AD24" s="2"/>
    </row>
    <row r="25" spans="2:30" ht="30" customHeight="1" x14ac:dyDescent="0.2">
      <c r="B25" s="12" t="str">
        <f>'Informacije in razpored'!E$25</f>
        <v>Vaje 3</v>
      </c>
      <c r="C25" s="13"/>
      <c r="D25" s="14">
        <f>('Informacije in razpored'!F$25)-C25</f>
        <v>0</v>
      </c>
      <c r="E25" s="15"/>
      <c r="F25" s="16">
        <f>('Informacije in razpored'!G$25)-E25</f>
        <v>0</v>
      </c>
      <c r="G25" s="13"/>
      <c r="H25" s="14">
        <f>('Informacije in razpored'!F$25)-G25</f>
        <v>0</v>
      </c>
      <c r="I25" s="15"/>
      <c r="J25" s="16">
        <f>('Informacije in razpored'!G$25)-I25</f>
        <v>0</v>
      </c>
      <c r="K25" s="13"/>
      <c r="L25" s="14">
        <f>('Informacije in razpored'!F$25)-K25</f>
        <v>0</v>
      </c>
      <c r="M25" s="15"/>
      <c r="N25" s="16">
        <f>('Informacije in razpored'!G$25)-M25</f>
        <v>0</v>
      </c>
      <c r="O25" s="13"/>
      <c r="P25" s="14">
        <f>('Informacije in razpored'!F$25)-O25</f>
        <v>0</v>
      </c>
      <c r="Q25" s="15"/>
      <c r="R25" s="16">
        <f>('Informacije in razpored'!G$25)-Q25</f>
        <v>0</v>
      </c>
      <c r="S25" s="13"/>
      <c r="T25" s="14">
        <f>('Informacije in razpored'!F$25)-S25</f>
        <v>0</v>
      </c>
      <c r="U25" s="15"/>
      <c r="V25" s="16">
        <f>('Informacije in razpored'!G$25)-U25</f>
        <v>0</v>
      </c>
      <c r="W25" s="13"/>
      <c r="X25" s="14">
        <f>('Informacije in razpored'!F$25)-W25</f>
        <v>0</v>
      </c>
      <c r="Y25" s="15"/>
      <c r="Z25" s="16">
        <f>('Informacije in razpored'!G$25)-Y25</f>
        <v>0</v>
      </c>
      <c r="AA25" s="2"/>
      <c r="AB25" s="2"/>
      <c r="AC25" s="2"/>
      <c r="AD25" s="2"/>
    </row>
    <row r="26" spans="2:30" ht="30" customHeight="1" x14ac:dyDescent="0.2">
      <c r="B26" s="12" t="str">
        <f>'Informacije in razpored'!E$26</f>
        <v>Vaje 4</v>
      </c>
      <c r="C26" s="13"/>
      <c r="D26" s="14">
        <f>('Informacije in razpored'!F$26)-C26</f>
        <v>0</v>
      </c>
      <c r="E26" s="15"/>
      <c r="F26" s="16">
        <f>('Informacije in razpored'!G$26)-E26</f>
        <v>0</v>
      </c>
      <c r="G26" s="13"/>
      <c r="H26" s="14">
        <f>('Informacije in razpored'!F$26)-G26</f>
        <v>0</v>
      </c>
      <c r="I26" s="15"/>
      <c r="J26" s="16">
        <f>('Informacije in razpored'!G$26)-I26</f>
        <v>0</v>
      </c>
      <c r="K26" s="13"/>
      <c r="L26" s="14">
        <f>('Informacije in razpored'!F$26)-K26</f>
        <v>0</v>
      </c>
      <c r="M26" s="15"/>
      <c r="N26" s="16">
        <f>('Informacije in razpored'!G$26)-M26</f>
        <v>0</v>
      </c>
      <c r="O26" s="13"/>
      <c r="P26" s="14">
        <f>('Informacije in razpored'!F$26)-O26</f>
        <v>0</v>
      </c>
      <c r="Q26" s="15"/>
      <c r="R26" s="16">
        <f>('Informacije in razpored'!G$26)-Q26</f>
        <v>0</v>
      </c>
      <c r="S26" s="13"/>
      <c r="T26" s="14">
        <f>('Informacije in razpored'!F$26)-S26</f>
        <v>0</v>
      </c>
      <c r="U26" s="15"/>
      <c r="V26" s="16">
        <f>('Informacije in razpored'!G$26)-U26</f>
        <v>0</v>
      </c>
      <c r="W26" s="13"/>
      <c r="X26" s="14">
        <f>('Informacije in razpored'!F$26)-W26</f>
        <v>0</v>
      </c>
      <c r="Y26" s="15"/>
      <c r="Z26" s="16">
        <f>('Informacije in razpored'!G$26)-Y26</f>
        <v>0</v>
      </c>
      <c r="AA26" s="2"/>
      <c r="AB26" s="2"/>
      <c r="AC26" s="2"/>
      <c r="AD26" s="2"/>
    </row>
    <row r="27" spans="2:30" ht="30" customHeight="1" x14ac:dyDescent="0.2">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2">
      <c r="B28" s="61" t="s">
        <v>25</v>
      </c>
      <c r="C28" s="52" t="s">
        <v>26</v>
      </c>
      <c r="D28" s="52" t="s">
        <v>43</v>
      </c>
      <c r="E28" s="52" t="s">
        <v>28</v>
      </c>
      <c r="F28" s="52" t="s">
        <v>45</v>
      </c>
      <c r="G28" s="53" t="s">
        <v>47</v>
      </c>
      <c r="H28" s="52" t="s">
        <v>48</v>
      </c>
      <c r="I28" s="53" t="s">
        <v>51</v>
      </c>
      <c r="J28" s="53" t="s">
        <v>53</v>
      </c>
      <c r="K28" s="53" t="s">
        <v>55</v>
      </c>
      <c r="L28" s="53" t="s">
        <v>56</v>
      </c>
      <c r="M28" s="53" t="s">
        <v>57</v>
      </c>
      <c r="N28" s="53" t="s">
        <v>58</v>
      </c>
      <c r="O28" s="53" t="s">
        <v>61</v>
      </c>
      <c r="P28" s="53" t="s">
        <v>63</v>
      </c>
      <c r="Q28" s="53" t="s">
        <v>65</v>
      </c>
      <c r="R28" s="53" t="s">
        <v>67</v>
      </c>
      <c r="S28" s="53" t="s">
        <v>70</v>
      </c>
      <c r="T28" s="53" t="s">
        <v>66</v>
      </c>
      <c r="U28" s="53" t="s">
        <v>49</v>
      </c>
      <c r="V28" s="53" t="s">
        <v>71</v>
      </c>
      <c r="W28" s="53" t="s">
        <v>60</v>
      </c>
      <c r="X28" s="53" t="s">
        <v>75</v>
      </c>
      <c r="Y28" s="53" t="s">
        <v>50</v>
      </c>
      <c r="Z28" s="53" t="s">
        <v>77</v>
      </c>
      <c r="AA28" s="2"/>
      <c r="AB28" s="2"/>
      <c r="AC28" s="2"/>
      <c r="AD28" s="2"/>
    </row>
    <row r="29" spans="2:30" ht="30" customHeight="1" x14ac:dyDescent="0.2">
      <c r="B29" s="54" t="str">
        <f>'Informacije in razpored'!E$30</f>
        <v>Vaje 1</v>
      </c>
      <c r="C29" s="55"/>
      <c r="D29" s="56">
        <f>('Informacije in razpored'!F$30)-C29</f>
        <v>0</v>
      </c>
      <c r="E29" s="57"/>
      <c r="F29" s="58">
        <f>('Informacije in razpored'!G$30)-E29</f>
        <v>0</v>
      </c>
      <c r="G29" s="55"/>
      <c r="H29" s="56">
        <f>('Informacije in razpored'!F$30)-G29</f>
        <v>0</v>
      </c>
      <c r="I29" s="57"/>
      <c r="J29" s="58">
        <f>('Informacije in razpored'!G$30)-I29</f>
        <v>0</v>
      </c>
      <c r="K29" s="55"/>
      <c r="L29" s="56">
        <f>('Informacije in razpored'!F$30)-K29</f>
        <v>0</v>
      </c>
      <c r="M29" s="57"/>
      <c r="N29" s="58">
        <f>('Informacije in razpored'!G$30)-M29</f>
        <v>0</v>
      </c>
      <c r="O29" s="55"/>
      <c r="P29" s="56">
        <f>('Informacije in razpored'!F$30)-O29</f>
        <v>0</v>
      </c>
      <c r="Q29" s="57"/>
      <c r="R29" s="58">
        <f>('Informacije in razpored'!G$30)-Q29</f>
        <v>0</v>
      </c>
      <c r="S29" s="55"/>
      <c r="T29" s="56">
        <f>('Informacije in razpored'!F$30)-S29</f>
        <v>0</v>
      </c>
      <c r="U29" s="57"/>
      <c r="V29" s="58">
        <f>('Informacije in razpored'!G$30)-U29</f>
        <v>0</v>
      </c>
      <c r="W29" s="55"/>
      <c r="X29" s="56">
        <f>('Informacije in razpored'!F$30)-W29</f>
        <v>0</v>
      </c>
      <c r="Y29" s="57"/>
      <c r="Z29" s="58">
        <f>('Informacije in razpored'!G$30)-Y29</f>
        <v>0</v>
      </c>
      <c r="AA29" s="2"/>
      <c r="AB29" s="2"/>
      <c r="AC29" s="2"/>
      <c r="AD29" s="2"/>
    </row>
    <row r="30" spans="2:30" ht="30" customHeight="1" x14ac:dyDescent="0.2">
      <c r="B30" s="54" t="str">
        <f>'Informacije in razpored'!E$31</f>
        <v>Vaje 2</v>
      </c>
      <c r="C30" s="55"/>
      <c r="D30" s="56">
        <f>('Informacije in razpored'!F$31)-C30</f>
        <v>0</v>
      </c>
      <c r="E30" s="57"/>
      <c r="F30" s="58">
        <f>('Informacije in razpored'!G$31)-E30</f>
        <v>0</v>
      </c>
      <c r="G30" s="55"/>
      <c r="H30" s="56">
        <f>('Informacije in razpored'!F$31)-G30</f>
        <v>0</v>
      </c>
      <c r="I30" s="57"/>
      <c r="J30" s="58">
        <f>('Informacije in razpored'!G$31)-I30</f>
        <v>0</v>
      </c>
      <c r="K30" s="55"/>
      <c r="L30" s="56">
        <f>('Informacije in razpored'!F$31)-K30</f>
        <v>0</v>
      </c>
      <c r="M30" s="57"/>
      <c r="N30" s="58">
        <f>('Informacije in razpored'!G$31)-M30</f>
        <v>0</v>
      </c>
      <c r="O30" s="55"/>
      <c r="P30" s="56">
        <f>('Informacije in razpored'!F$31)-O30</f>
        <v>0</v>
      </c>
      <c r="Q30" s="57"/>
      <c r="R30" s="58">
        <f>('Informacije in razpored'!G$31)-Q30</f>
        <v>0</v>
      </c>
      <c r="S30" s="55"/>
      <c r="T30" s="56">
        <f>('Informacije in razpored'!F$31)-S30</f>
        <v>0</v>
      </c>
      <c r="U30" s="57"/>
      <c r="V30" s="58">
        <f>('Informacije in razpored'!G$31)-U30</f>
        <v>0</v>
      </c>
      <c r="W30" s="55"/>
      <c r="X30" s="56">
        <f>('Informacije in razpored'!F$31)-W30</f>
        <v>0</v>
      </c>
      <c r="Y30" s="57"/>
      <c r="Z30" s="58">
        <f>('Informacije in razpored'!G$31)-Y30</f>
        <v>0</v>
      </c>
    </row>
    <row r="31" spans="2:30" ht="30" customHeight="1" x14ac:dyDescent="0.2">
      <c r="B31" s="54" t="str">
        <f>'Informacije in razpored'!E$32</f>
        <v>Vaje 3</v>
      </c>
      <c r="C31" s="55"/>
      <c r="D31" s="56">
        <f>('Informacije in razpored'!F$32)-C31</f>
        <v>0</v>
      </c>
      <c r="E31" s="57"/>
      <c r="F31" s="58">
        <f>('Informacije in razpored'!G$32)-E31</f>
        <v>0</v>
      </c>
      <c r="G31" s="55"/>
      <c r="H31" s="56">
        <f>('Informacije in razpored'!F$32)-G31</f>
        <v>0</v>
      </c>
      <c r="I31" s="57"/>
      <c r="J31" s="58">
        <f>('Informacije in razpored'!G$32)-I31</f>
        <v>0</v>
      </c>
      <c r="K31" s="55"/>
      <c r="L31" s="56">
        <f>('Informacije in razpored'!F$32)-K31</f>
        <v>0</v>
      </c>
      <c r="M31" s="57"/>
      <c r="N31" s="58">
        <f>('Informacije in razpored'!G$32)-M31</f>
        <v>0</v>
      </c>
      <c r="O31" s="55"/>
      <c r="P31" s="56">
        <f>('Informacije in razpored'!F$32)-O31</f>
        <v>0</v>
      </c>
      <c r="Q31" s="57"/>
      <c r="R31" s="58">
        <f>('Informacije in razpored'!G$32)-Q31</f>
        <v>0</v>
      </c>
      <c r="S31" s="55"/>
      <c r="T31" s="56">
        <f>('Informacije in razpored'!F$32)-S31</f>
        <v>0</v>
      </c>
      <c r="U31" s="57"/>
      <c r="V31" s="58">
        <f>('Informacije in razpored'!G$32)-U31</f>
        <v>0</v>
      </c>
      <c r="W31" s="55"/>
      <c r="X31" s="56">
        <f>('Informacije in razpored'!F$32)-W31</f>
        <v>0</v>
      </c>
      <c r="Y31" s="57"/>
      <c r="Z31" s="58">
        <f>('Informacije in razpored'!G$32)-Y31</f>
        <v>0</v>
      </c>
    </row>
    <row r="32" spans="2:30" s="11" customFormat="1" ht="45" customHeight="1" x14ac:dyDescent="0.2">
      <c r="B32" s="54" t="str">
        <f>'Informacije in razpored'!E$33</f>
        <v>Vaje 4</v>
      </c>
      <c r="C32" s="59"/>
      <c r="D32" s="56">
        <f>('Informacije in razpored'!F$33)-C32</f>
        <v>0</v>
      </c>
      <c r="E32" s="60"/>
      <c r="F32" s="58">
        <f>('Informacije in razpored'!G$33)-E32</f>
        <v>0</v>
      </c>
      <c r="G32" s="55"/>
      <c r="H32" s="56">
        <f>('Informacije in razpored'!F$33)-G32</f>
        <v>0</v>
      </c>
      <c r="I32" s="57"/>
      <c r="J32" s="58">
        <f>('Informacije in razpored'!G$33)-I32</f>
        <v>0</v>
      </c>
      <c r="K32" s="55"/>
      <c r="L32" s="56">
        <f>('Informacije in razpored'!F$33)-K32</f>
        <v>0</v>
      </c>
      <c r="M32" s="57"/>
      <c r="N32" s="58">
        <f>('Informacije in razpored'!G$33)-M32</f>
        <v>0</v>
      </c>
      <c r="O32" s="55"/>
      <c r="P32" s="56">
        <f>('Informacije in razpored'!F$33)-O32</f>
        <v>0</v>
      </c>
      <c r="Q32" s="57"/>
      <c r="R32" s="58">
        <f>('Informacije in razpored'!G$33)-Q32</f>
        <v>0</v>
      </c>
      <c r="S32" s="55"/>
      <c r="T32" s="56">
        <f>('Informacije in razpored'!F$33)-S32</f>
        <v>0</v>
      </c>
      <c r="U32" s="57"/>
      <c r="V32" s="58">
        <f>('Informacije in razpored'!G$33)-U32</f>
        <v>0</v>
      </c>
      <c r="W32" s="55"/>
      <c r="X32" s="56">
        <f>('Informacije in razpored'!F$33)-W32</f>
        <v>0</v>
      </c>
      <c r="Y32" s="57"/>
      <c r="Z32" s="58">
        <f>('Informacije in razpored'!G$33)-Y32</f>
        <v>0</v>
      </c>
      <c r="AA32" s="10"/>
      <c r="AB32" s="10"/>
      <c r="AC32" s="10"/>
      <c r="AD32" s="10"/>
    </row>
    <row r="33" spans="2:26" ht="45" customHeight="1" x14ac:dyDescent="0.2">
      <c r="B33" s="90" t="s">
        <v>38</v>
      </c>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2:26" ht="30"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2">
      <c r="C35"/>
      <c r="D35"/>
    </row>
    <row r="36" spans="2:26" ht="30" customHeight="1" x14ac:dyDescent="0.2">
      <c r="C36"/>
      <c r="D36"/>
    </row>
    <row r="37" spans="2:26" ht="30" customHeight="1" x14ac:dyDescent="0.2">
      <c r="C37"/>
      <c r="D37"/>
    </row>
    <row r="38" spans="2:26" ht="30" customHeight="1" x14ac:dyDescent="0.2">
      <c r="C38"/>
      <c r="D38"/>
    </row>
    <row r="39" spans="2:26" ht="30" customHeight="1" x14ac:dyDescent="0.2">
      <c r="C39"/>
      <c r="D39"/>
    </row>
    <row r="40" spans="2:26" ht="30" customHeight="1" x14ac:dyDescent="0.2">
      <c r="C40"/>
      <c r="D40"/>
    </row>
    <row r="41" spans="2:26" ht="30" customHeight="1" x14ac:dyDescent="0.2">
      <c r="C41"/>
      <c r="D41"/>
    </row>
    <row r="42" spans="2:26" ht="30" customHeight="1" x14ac:dyDescent="0.2">
      <c r="C42"/>
      <c r="D42"/>
    </row>
    <row r="43" spans="2:26" ht="30" customHeight="1" x14ac:dyDescent="0.2">
      <c r="C43"/>
      <c r="D43"/>
    </row>
    <row r="44" spans="2:26" ht="30" customHeight="1" x14ac:dyDescent="0.2">
      <c r="C44"/>
      <c r="D44"/>
    </row>
    <row r="45" spans="2:26" ht="30" customHeight="1" x14ac:dyDescent="0.2"/>
    <row r="46" spans="2:26" ht="30" customHeight="1" x14ac:dyDescent="0.2"/>
    <row r="47" spans="2:26" ht="30" customHeight="1" x14ac:dyDescent="0.2"/>
    <row r="48" spans="2:26"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Spremljajte načrt vadbe na tem delovnem listu. Vnesite podrobnosti v tabele Spremljanje ogrevanja, Spremljanje moči, Spremljanje za kardio in Spremljanje za ohlajanje. Legende so v celicah od C4 do P4, namigi pa v celicah C5 in B32." sqref="A2" xr:uid="{3AF3DDCB-A34E-45C6-A431-733AB3B293C8}"/>
    <dataValidation allowBlank="1" showInputMessage="1" showErrorMessage="1" prompt="Naslov tega delovnega lista je v tej celici. Oznaka tedna 1 je v celici spodaj. Obdobje za teden 1 je samodejno posodobljeno v celicah C2 in F2, datumi v celicah od C7 do W7." sqref="B2:Z2" xr:uid="{939A8144-F04D-4E20-89AF-089DB064BBF3}"/>
    <dataValidation allowBlank="1" showInputMessage="1" showErrorMessage="1" prompt="Začetni datum tedna 1 je samodejno posodobljen v tej celici." sqref="C3:D3" xr:uid="{9BCBC0E2-D3F1-4388-9B0B-C3775E2F3647}"/>
    <dataValidation allowBlank="1" showInputMessage="1" showErrorMessage="1" prompt="Končni datum tedna 1 je samodejno posodobljen v tej celici. Oznaka legende je v spodnji celici." sqref="F3:G3" xr:uid="{54A5C14E-F727-4F09-AE1E-1A7E543D358E}"/>
    <dataValidation allowBlank="1" showInputMessage="1" showErrorMessage="1" prompt="Legende so v spodnjih celicah, namig v celici C5 in dnevi v celicah od C6 doW6." sqref="C4:Z4" xr:uid="{C22E6FC2-B776-41F3-85AB-C1535E3DDF46}"/>
    <dataValidation allowBlank="1" showInputMessage="1" showErrorMessage="1" prompt="Dnevi so v tej vrstici, v celicah od C6 do W6." sqref="B7" xr:uid="{136BF825-FCFD-4DE6-B4CA-D50385F4B5FF}"/>
    <dataValidation allowBlank="1" showInputMessage="1" showErrorMessage="1" prompt="Datumi so samodejno posodobljeni v tej vrstici, v celicah od C7 do W7." sqref="B8" xr:uid="{EC55F9C0-3F77-4961-B316-8D37FB9954DA}"/>
    <dataValidation allowBlank="1" showInputMessage="1" showErrorMessage="1" prompt="Tabela za spremljanje ogrevanja, ki se začne v celici B9, tabela za spremljanje moči, ki se začne v celici B15, tabela za kardio, ki se začne v celici B21, in tabela za spremljanje ohlajanja, ki se začne v celici B27 so samodejno posodobljene." sqref="W8:Z8" xr:uid="{CB6B8BC4-A143-4A94-B696-4C0FD0AAFB18}"/>
    <dataValidation allowBlank="1" showInputMessage="1" showErrorMessage="1" prompt="Vnesite podrobnosti v spodnjo tabelo za spremljanje ogrevanja" sqref="B9" xr:uid="{A46E3217-570C-4899-86E2-A615563506F1}"/>
    <dataValidation allowBlank="1" showInputMessage="1" showErrorMessage="1" prompt="Število za ogrevanje je samodejno posodobljena v tem stolpcu pod tem naslovom." sqref="B10" xr:uid="{7189294F-0DCD-4B5F-BED3-70404221F66A}"/>
    <dataValidation allowBlank="1" showInputMessage="1" showErrorMessage="1" prompt="Vnesite število ponovitev za dan 1 v ta stolpec pod ta naslov." sqref="C10 C16 C22 C28" xr:uid="{F6317AF9-DF7E-46C4-A5D6-5016EA7C55B2}"/>
    <dataValidation allowBlank="1" showInputMessage="1" showErrorMessage="1" prompt="Razlika je samodejno izračunana v tem stolpcu pod tem naslovom."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Vnesite težo za dan 1 v ta stolpec pod ta naslov." sqref="E10 E16 E22 E28" xr:uid="{B92C4F74-C487-4FBD-99A9-927326B0F954}"/>
    <dataValidation allowBlank="1" showInputMessage="1" showErrorMessage="1" prompt="Vnesite število ponovitev za dan 2 v ta stolpec pod ta naslov." sqref="G10 G16 G22 G28" xr:uid="{063AC65B-0E02-41E6-8C37-4D14B8C71E2E}"/>
    <dataValidation allowBlank="1" showInputMessage="1" showErrorMessage="1" prompt="Vnesite težo za dan 2 v ta stolpec pod ta naslov." sqref="I10 I16 I22 I28" xr:uid="{C0AB7CF7-580E-46AE-B29D-8427CC5C2D4A}"/>
    <dataValidation allowBlank="1" showInputMessage="1" showErrorMessage="1" prompt="Vnesite število ponovitev za dan 3 v ta stolpec pod ta naslov." sqref="K10 K16 K22 K28" xr:uid="{E7C38437-1157-48C5-B2E0-48A11337B9A2}"/>
    <dataValidation allowBlank="1" showInputMessage="1" showErrorMessage="1" prompt="Vnesite težo za dan 3 v ta stolpec pod ta naslov." sqref="M10 M16 M22 M28" xr:uid="{D9D404B5-3284-4742-81AF-219F20FB3D89}"/>
    <dataValidation allowBlank="1" showInputMessage="1" showErrorMessage="1" prompt="Vnesite število ponovitev za dan 4 v ta stolpec pod ta naslov." sqref="O10 O16 O22 O28" xr:uid="{7566ED88-7AD3-44F8-AC9A-29FD1EEF3CF9}"/>
    <dataValidation allowBlank="1" showInputMessage="1" showErrorMessage="1" prompt="Vnesite težo za dan 4 v ta stolpec pod ta naslov." sqref="Q10 Q16 Q22 Q28" xr:uid="{5D63F389-E7F1-4E0E-8DAF-2FF0F3C2A5DA}"/>
    <dataValidation allowBlank="1" showInputMessage="1" showErrorMessage="1" prompt="Vnesite število ponovitev za dan 5 v ta stolpec pod ta naslov." sqref="S10 S16 S22 S28" xr:uid="{A73886F9-86BE-4DC6-9BA5-7B55C9438F82}"/>
    <dataValidation allowBlank="1" showInputMessage="1" showErrorMessage="1" prompt="Vnesite težo za dan 5 v ta stolpec pod ta naslov." sqref="U10 U16 U22 U28" xr:uid="{10A6323D-B4FD-44E2-8B63-CCE0AADADBE9}"/>
    <dataValidation allowBlank="1" showInputMessage="1" showErrorMessage="1" prompt="Vnesite število ponovitev za dan 6 v ta stolpec pod ta naslov." sqref="W10 W16 W22 W28" xr:uid="{81E097AB-D391-44E6-B50A-9754F8414209}"/>
    <dataValidation allowBlank="1" showInputMessage="1" showErrorMessage="1" prompt="Vnesite težo za dan 6 v ta stolpec pod ta naslov." sqref="Y10 Y16 Y22 Y28" xr:uid="{C5D5A8C7-668B-414D-B60B-931EAF8B52BD}"/>
    <dataValidation allowBlank="1" showInputMessage="1" showErrorMessage="1" prompt="Vnesite podrobnosti v spodnjo tabelo za spremljanje moči." sqref="B15" xr:uid="{D13D8218-47D7-42B8-BB55-CAF85B6B260C}"/>
    <dataValidation allowBlank="1" showInputMessage="1" showErrorMessage="1" prompt="Število za moč je samodejno posodobljeno v tem stolpcu pod tem naslovom." sqref="B16" xr:uid="{1A4AA4C1-BF0D-4B16-B3BC-767B559CBB31}"/>
    <dataValidation allowBlank="1" showInputMessage="1" showErrorMessage="1" prompt="Vnesite podrobnosti v spodnjo tabelo za spremljanje kardia." sqref="B21" xr:uid="{793D03FD-AAD5-4C1F-9F96-F5137B47C6EA}"/>
    <dataValidation allowBlank="1" showInputMessage="1" showErrorMessage="1" prompt="Število za kardio je samodejno posodobljeno v tem stolpcu pod tem naslovom." sqref="B22" xr:uid="{4E81A0BE-B2F2-4D50-BF76-16109DACDAD3}"/>
    <dataValidation allowBlank="1" showInputMessage="1" showErrorMessage="1" prompt="Število za ohlajanje je samodejno posodobljeno v tem stolpcu pod tem naslovom." sqref="B28" xr:uid="{F0F7B0C9-B32A-4079-99A8-FFBA12A1AB18}"/>
  </dataValidations>
  <pageMargins left="0.7" right="0.7" top="0.75" bottom="0.75" header="0.3" footer="0.3"/>
  <pageSetup paperSize="9" scale="45"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6FE09C88-1538-48B7-931E-A9A6324E7D52}">
  <ds:schemaRefs>
    <ds:schemaRef ds:uri="http://schemas.microsoft.com/sharepoint/v3/contenttype/forms"/>
  </ds:schemaRefs>
</ds:datastoreItem>
</file>

<file path=customXml/itemProps21.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Delovni listi</vt:lpstr>
      </vt:variant>
      <vt:variant>
        <vt:i4>2</vt:i4>
      </vt:variant>
    </vt:vector>
  </ap:HeadingPairs>
  <ap:TitlesOfParts>
    <vt:vector baseType="lpstr" size="2">
      <vt:lpstr>Informacije in razpored</vt:lpstr>
      <vt:lpstr>Sledenje programu</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2022-12-10T12:50:10Z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