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bookViews>
    <workbookView xWindow="0" yWindow="0" windowWidth="28680" windowHeight="12495"/>
  </bookViews>
  <sheets>
    <sheet name="Časovni list" sheetId="15" r:id="rId1"/>
    <sheet name="Več informacij" sheetId="20" r:id="rId2"/>
  </sheets>
  <definedNames>
    <definedName name="_xlnm.Print_Area" localSheetId="0">'Časovni list'!$B$1:$L$31</definedName>
    <definedName name="Začetek_tedna">'Časovni list'!$H$4</definedName>
  </definedNames>
  <calcPr calcId="171027"/>
</workbook>
</file>

<file path=xl/calcChain.xml><?xml version="1.0" encoding="utf-8"?>
<calcChain xmlns="http://schemas.openxmlformats.org/spreadsheetml/2006/main">
  <c r="H15" i="15" l="1"/>
  <c r="I15" i="15"/>
  <c r="J15" i="15"/>
  <c r="K15" i="15"/>
  <c r="L15" i="15"/>
  <c r="H4" i="15"/>
  <c r="B8" i="15" s="1"/>
  <c r="B9" i="15" s="1"/>
  <c r="B10" i="15" s="1"/>
  <c r="B11" i="15" s="1"/>
  <c r="B12" i="15" s="1"/>
  <c r="B13" i="15" s="1"/>
  <c r="B14" i="15" s="1"/>
  <c r="G19" i="15" l="1"/>
  <c r="G20" i="15"/>
  <c r="G21" i="15"/>
  <c r="G22" i="15"/>
  <c r="G23" i="15"/>
  <c r="G24" i="15"/>
  <c r="G18" i="15"/>
  <c r="G9" i="15"/>
  <c r="G10" i="15"/>
  <c r="G11" i="15"/>
  <c r="G12" i="15"/>
  <c r="G13" i="15"/>
  <c r="G14" i="15"/>
  <c r="G8" i="15"/>
  <c r="H25" i="15"/>
  <c r="I28" i="15" l="1"/>
  <c r="L25" i="15"/>
  <c r="K25" i="15"/>
  <c r="J25" i="15"/>
  <c r="I25" i="15"/>
  <c r="L29" i="15" l="1"/>
  <c r="K29" i="15"/>
  <c r="J29" i="15"/>
  <c r="B18" i="15"/>
  <c r="B19" i="15" s="1"/>
  <c r="B20" i="15" s="1"/>
  <c r="B21" i="15" s="1"/>
  <c r="B22" i="15" s="1"/>
  <c r="B23" i="15" s="1"/>
  <c r="B24" i="15" s="1"/>
  <c r="I29" i="15" l="1"/>
  <c r="H29" i="15" l="1"/>
  <c r="K31" i="15" s="1"/>
</calcChain>
</file>

<file path=xl/sharedStrings.xml><?xml version="1.0" encoding="utf-8"?>
<sst xmlns="http://schemas.openxmlformats.org/spreadsheetml/2006/main" count="85" uniqueCount="71">
  <si>
    <t>Ustvarite tedenski časovni list na tem delovnem listu.
Naslov tega delovnega lista je v celici B1. 
V celico G1 vnesite ime podjetja.
Podatki o tem, kako uporabljate ta delovni list, vključno z navodili za bralnike zaslona in za avtorja tega delovnega zvezka, so na voljo na delovnem listu »Več informacij«.
Če želite slišati nadaljnja navodila, se pomikajte navzdol po stolpcu A.</t>
  </si>
  <si>
    <t>V celico B2 vnesite naslov podjetja 1, v celico H2 pa ime zaposlenega.</t>
  </si>
  <si>
    <t>V celico B3 vnesite naslov podjetja 2, v celico H3 pa ime vodje.</t>
  </si>
  <si>
    <t>V celico B5 vnesite telefonsko številko podjetja.
Naslednji korak je v celici A7.</t>
  </si>
  <si>
    <t xml:space="preserve">V celicah od H27 do L27 so oznake Redne ure, Nadure, Bolniška odsotnost, Praznik in Dopust. V celice od H28 do L28 vnesite urno postavko za te naslove. </t>
  </si>
  <si>
    <t>V celico B28 vnesite podpis zaposlenega, v celico E28 pa datum.
V celice od H28 do L28 vnesite urno postavko.
Izbrišite vrstice s postavko in plačilom, če jih ne potrebujete.</t>
  </si>
  <si>
    <t>V celico B30 vnesite podpis vodje, v celico E30 pa datum.</t>
  </si>
  <si>
    <t>ČASOVNI LIST</t>
  </si>
  <si>
    <t>Naslov 1</t>
  </si>
  <si>
    <t>Naslov 2</t>
  </si>
  <si>
    <t>Poštna številka, mesto, država</t>
  </si>
  <si>
    <t>Telefon</t>
  </si>
  <si>
    <t>Dan v tednu</t>
  </si>
  <si>
    <t>Podpis zaposlenega</t>
  </si>
  <si>
    <t>Podpis vodje</t>
  </si>
  <si>
    <t>Ura
Prihod</t>
  </si>
  <si>
    <r>
      <t xml:space="preserve">Pavze
</t>
    </r>
    <r>
      <rPr>
        <b/>
        <sz val="8"/>
        <color indexed="9"/>
        <rFont val="Calibri"/>
        <family val="2"/>
        <scheme val="major"/>
      </rPr>
      <t>(minute)</t>
    </r>
  </si>
  <si>
    <t>Ime zaposlenega:</t>
  </si>
  <si>
    <t>Ime vodje:</t>
  </si>
  <si>
    <t>Začetek tedna:</t>
  </si>
  <si>
    <t>Ura
Odhod</t>
  </si>
  <si>
    <t>Datum</t>
  </si>
  <si>
    <t>Ime podjetja</t>
  </si>
  <si>
    <t>Skupaj</t>
  </si>
  <si>
    <t>Stolpec1</t>
  </si>
  <si>
    <t>Postavka/uro:</t>
  </si>
  <si>
    <t>Skupno plačilo:</t>
  </si>
  <si>
    <t>Celotni znesek:</t>
  </si>
  <si>
    <t>Redne ure</t>
  </si>
  <si>
    <t>Nadure</t>
  </si>
  <si>
    <t>Bolniška odsotnost</t>
  </si>
  <si>
    <t>Praznik</t>
  </si>
  <si>
    <t>Dopust</t>
  </si>
  <si>
    <t>PREDLOGE ČASOVNEGA LISTA, KI JIH ZAGOTAVLJA VERTEX42.COM</t>
  </si>
  <si>
    <t>https://www.vertex42.com/ExcelTemplates/timesheets.html</t>
  </si>
  <si>
    <t>← Posodobitev začetnega datuma tedna</t>
  </si>
  <si>
    <t>← Pritisnite CTRL + SHIFT + podpičje, da vnesete trenutni čas</t>
  </si>
  <si>
    <t>← Če namesto dvotedenskega časovnega lista želite tedenski časovni list, skrijte drugi teden</t>
  </si>
  <si>
    <t>← Izbrišite vrstice s postavko in plačilom, če jih ne potrebujete</t>
  </si>
  <si>
    <t>Navodila za bralnike zaslona</t>
  </si>
  <si>
    <t xml:space="preserve">V tem delovnem zvezku sta 2 delovna lista. 
Časovni list
Več informacij
Navodila za posamezne delovne liste so v stolpcu A, ki se na vsakem listu začne v celici A1. Navodila so zapisana s skritim besedilom. Vsak korak opiše informacije v tisti vrstici. Vsak naslednji korak se nadaljuje v celicah A2, A3 itd., razen če je navedeno drugače. V navodilih je lahko na primer navedeno, da se za naslednji korak »pomaknite v celico A6«. 
Tega skritega besedila ni mogoče natisniti.
Če želite ta navodila odstraniti z delovnega lista, preprosto izbrišite stolpec A.
</t>
  </si>
  <si>
    <t>Vizitka – Vertex42</t>
  </si>
  <si>
    <t>Vertex42.com ponuja več kot 300 profesionalno zasnovanih predlog preglednic za podjetja, domačo uporabo ali izobraževanje – večino teh preglednic je mogoče brezplačno prenesti. Njihova zbirka vključuje različne koledarje, načrtovalnike in urnike ter preglednice osebnih finančnih sredstev za ustvarjanje proračuna, odplačilo dolga in amortizacijo posojila.</t>
  </si>
  <si>
    <t>Podjetjem so na voljo predloge za račune, časovne liste, sledilnike inventarja, finančna poročila in načrtovanje projektov. Učiteljem in študentom so na voljo viri, kot so urniki predavanj, redovalnice in seznami prisotnosti. Organizirajte družinsko življenje z načrtovalniki obrokov, kontrolnimi seznami in dnevniki telesnih aktivnosti. Vse predloge so podrobno pregledane, dodelane in izboljšane na podlagi povratnih informacij več tisoč uporabnikov.</t>
  </si>
  <si>
    <r>
      <t xml:space="preserve">Skupaj
</t>
    </r>
    <r>
      <rPr>
        <b/>
        <sz val="8"/>
        <color indexed="9"/>
        <rFont val="Calibri"/>
        <family val="2"/>
        <scheme val="major"/>
      </rPr>
      <t>[h]:mm:ss</t>
    </r>
  </si>
  <si>
    <r>
      <t xml:space="preserve">Redne ure
</t>
    </r>
    <r>
      <rPr>
        <b/>
        <sz val="8"/>
        <color indexed="9"/>
        <rFont val="Calibri"/>
        <family val="2"/>
        <scheme val="major"/>
      </rPr>
      <t>[h]:mm:ss</t>
    </r>
  </si>
  <si>
    <r>
      <t xml:space="preserve">Nadure
</t>
    </r>
    <r>
      <rPr>
        <b/>
        <sz val="8"/>
        <color indexed="9"/>
        <rFont val="Calibri"/>
        <family val="2"/>
        <scheme val="major"/>
      </rPr>
      <t>[h]:mm:ss</t>
    </r>
  </si>
  <si>
    <r>
      <t xml:space="preserve">Bolniška odsotnost
</t>
    </r>
    <r>
      <rPr>
        <b/>
        <sz val="8"/>
        <color indexed="9"/>
        <rFont val="Calibri"/>
        <family val="2"/>
        <scheme val="major"/>
      </rPr>
      <t>[h]:mm:ss</t>
    </r>
  </si>
  <si>
    <r>
      <t xml:space="preserve">Praznik
</t>
    </r>
    <r>
      <rPr>
        <b/>
        <sz val="8"/>
        <color indexed="9"/>
        <rFont val="Calibri"/>
        <family val="2"/>
        <scheme val="major"/>
      </rPr>
      <t>[h]:mm:ss</t>
    </r>
  </si>
  <si>
    <r>
      <t xml:space="preserve">Dopust
</t>
    </r>
    <r>
      <rPr>
        <b/>
        <sz val="8"/>
        <color indexed="9"/>
        <rFont val="Calibri"/>
        <family val="2"/>
        <scheme val="major"/>
      </rPr>
      <t>[h]:mm:ss</t>
    </r>
  </si>
  <si>
    <t>V celico B4 vnesite mesto, država in poštna številka, v celico H4 pa začetni datum tedna za ta časovni list.</t>
  </si>
  <si>
    <t xml:space="preserve">Tabeli za sledenje časa se začneta v celicah B7 in G7. Stolpec F je prazen. Stolpec G izračuna skupen čas glede na ura prihod, pavze in ura odhod. V celicah od B7 do L7 so glave tabele. </t>
  </si>
  <si>
    <t>Tabeli za sledenje drugega tedna časa se začneta v celicah B17 in G17. Stolpec F je prazen. Stolpec G v drugi tabeli izračuna skupen čas glede na ura prihod, pavze in ura odhod. V celicah od B17 do L17 so glave tabele. 
Če namesto dvotedenskega časovnega lista želite tedenski časovni list, skrijte drugi teden.</t>
  </si>
  <si>
    <t>V celici B8 je dan v tednu. V celice od C8 do E8 vnesite ura prihod, pavze in ura odhod.  V celice od H8 do L8 vnesite redne ure, nadure, bolniško odsotnost, ure praznik in ure dopust. Če želite v katero koli od teh celic vnesti trenutni čas, pritisnite CTRL + SHIFT + podpičje. Skupno število ur se samodejno izračuna v celici G8.</t>
  </si>
  <si>
    <t>V celici B9 je dan v tednu. V celice od C9 do E9 vnesite ura prihod, pavze in ura odhod.  V celice od H9 do L9 vnesite redne ure, nadure, bolniško odsotnost, ure praznik in ure dopust. Če želite v katero koli od teh celic vnesti trenutni čas, pritisnite CTRL + SHIFT + podpičje. Skupno število ur je samodejno izračunano v celici G9.</t>
  </si>
  <si>
    <t>V celici B10 je dan v tednu. V celice od C10 do E10 vnesite ura prihod, pavze in ura odhod.  V celice od H10 do L10 vnesite redne ure, nadure, bolniško odsotnost, ure praznik in ure dopust. Če želite v katero koli od teh celic vnesti trenutni čas, pritisnite CTRL + SHIFT + podpičje. Skupno število ur se samodejno izračuna v celici G10.</t>
  </si>
  <si>
    <t>V celici B11 je dan v tednu. V celice od C11 do E11 vnesite ura prihod, pavze in ura odhod.  V celice od H11 do L11 vnesite redne ure, nadure, bolniško odsotnost, ure praznik in ure dopust. Če želite v katero koli od teh celic vnesti trenutni čas, pritisnite CTRL + SHIFT + podpičje. Skupno število ur se samodejno izračuna v celici G11.</t>
  </si>
  <si>
    <t>V celici B12 je dan v tednu. V celice od C12 do E12 vnesite ura prihod, pavze in ura odhod.  V celice od H12 do L12 vnesite redne ure, nadure, bolniško odsotnost, ure praznik in ure dopust. Če želite v katero koli od teh celic vnesti trenutni čas, pritisnite CTRL + SHIFT + podpičje. Skupno število ur se samodejno izračuna v celici G12.</t>
  </si>
  <si>
    <t>V celici B13 je dan v tednu. V celice od C13 do E13 vnesite ura prihod, pavze in ura odhod.  V celice od H13 do L13 vnesite redne ure, nadure, bolniško odsotnost, ure praznik in ure dopust. Če želite v katero koli od teh celic vnesti trenutni čas, pritisnite CTRL + SHIFT + podpičje. Skupno število ur se samodejno izračuna v celici G13.</t>
  </si>
  <si>
    <t>V celici B14 je dan v tednu. V celice od C14 do E14 vnesite ura prihod, pavze in ura odhod.  V celice od H14 do L14 vnesite redne ure, nadure, bolniško odsotnost, ure praznik in ure dopust. Če želite v katero koli od teh celic vnesti trenutni čas, pritisnite CTRL + SHIFT + podpičje. Skupno število ur se samodejno izračuna v celici G14.</t>
  </si>
  <si>
    <t>Skupno tedensko število rednih ur, nadur, bolniške odsotnosti, praznik in dopust se samodejno izračuna v celicah od H15 do L15.
Za nadaljnja navodila se pomaknite v celico A17.</t>
  </si>
  <si>
    <t>V celici B18 je dan v tednu. V celice od C18 do E18 vnesite ura prihod, pavze in ura odhod.  V celice od H18 do L18 vnesite redne ure, nadure, bolniško odsotnost, ure praznik in ure dopust. Če želite v katero koli od teh celic vnesti trenutni čas, pritisnite CTRL + SHIFT + podpičje. Skupno število ur se samodejno izračuna v celici G18.</t>
  </si>
  <si>
    <t>V celici B19 je dan v tednu. V celice od C19 do E19 vnesite ura prihod, pavze in ura odhod.  V celice od H19 do L19 vnesite redne ure, nadure, bolniško odsotnost, ure praznik in ure dopust. Če želite v katero koli od teh celic vnesti trenutni čas, pritisnite CTRL + SHIFT + podpičje. Skupno število ur se samodejno izračuna v celici G19.</t>
  </si>
  <si>
    <t>V celici B20 je dan v tednu. V celice od C20 do E20 vnesite ura prihod, pavze in ura odhod.  V celice od H20 do L20 vnesite redne ure, nadure, bolniško odsotnost, ure praznik in ure dopust. Če želite v katero koli od teh celic vnesti trenutni čas, pritisnite CTRL + SHIFT + podpičje. Skupno število ur se samodejno izračuna v celici G20.</t>
  </si>
  <si>
    <t>V celici B21 je dan v tednu. V celice od C21 do E21 vnesite ura prihod, pavze in ura odhod.  V celice od H21 do L21 vnesite redne ure, nadure, bolniško odsotnost, ure praznik in ure dopust. Če želite v katero koli od teh celic vnesti trenutni čas, pritisnite CTRL + SHIFT + podpičje. Skupno število ur se samodejno izračuna v celici G21.</t>
  </si>
  <si>
    <t>V celici B22 je dan v tednu. V celice od C22 do E22 vnesite ura prihod, pavze in ura odhod.  V celice od H22 do L22 vnesite redne ure, nadure, bolniško odsotnost, ure praznik in ure dopust. Če želite v katero koli od teh celic vnesti trenutni čas, pritisnite CTRL + SHIFT + podpičje. Skupno število ur se samodejno izračuna v celici G22.</t>
  </si>
  <si>
    <t>V celici B23 je dan v tednu. V celice od C23 do E23 vnesite ura prihod, pavze in ura odhod.  V celice od H23 do L23 vnesite redne ure, nadure, bolniško odsotnost, ure praznik in ure dopust. Če želite v katero koli od teh celic vnesti trenutni čas, pritisnite CTRL + SHIFT + podpičje. Skupno število ur se samodejno izračuna v celici G23.</t>
  </si>
  <si>
    <t>V celici B24 je dan v tednu. V celice od C24 do E24 vnesite ura prihod, pavze in ura odhod.  V celice od H24 do L24 vnesite redne ure, nadure, bolniško odsotnost, ure praznik in ure dopust. Če želite v katero koli od teh celic vnesti trenutni čas, pritisnite CTRL + SHIFT + podpičje. Skupno število ur se samodejno izračuna v celici G24.</t>
  </si>
  <si>
    <t>Skupno tedensko število redne ure, nadure, bolniška odsotnost, praznik in dopust se samodejno izračuna v celicah od H25 do L25.
Za nadaljnja navodila se pomaknite v celico A27.</t>
  </si>
  <si>
    <t>V celici B29 je oznaka Podpis zaposlenega, v celici E29 pa oznaka Datum. 
V celicah od H29 do L29 je samodejno izračunano skupno plačilo za redne ure, nadure, bolniško odsotnost, praznike in dopust.
Celotni znesek je v celici K31.</t>
  </si>
  <si>
    <t>V celici B31 je oznaka Podpis vodje, v celici E31 pa oznaka Datum.
Celotni znesek je v celici K31.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</si>
</sst>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0_);_(&quot;$&quot;* \(#,##0\);_(&quot;$&quot;* &quot;-&quot;_);_(@_)"/>
    <numFmt numFmtId="164" formatCode="_-* #,##0.00\ &quot;€&quot;_-;\-* #,##0.00\ &quot;€&quot;_-;_-* &quot;-&quot;??\ &quot;€&quot;_-;_-@_-"/>
    <numFmt numFmtId="165" formatCode="_-* #,##0.00\ _€_-;\-* #,##0.00\ _€_-;_-* &quot;-&quot;??\ _€_-;_-@_-"/>
    <numFmt numFmtId="166" formatCode="[&lt;=9999999]###\-####;\(###\)\ ###\-####"/>
    <numFmt numFmtId="167" formatCode="ddd\ d/m/yyyy"/>
    <numFmt numFmtId="168" formatCode="h:mm:ss;@"/>
  </numFmts>
  <fonts count="41" x14ac:knownFonts="1">
    <font>
      <sz val="10"/>
      <name val="Arial"/>
      <family val="2"/>
    </font>
    <font>
      <sz val="10"/>
      <name val="Verdana"/>
      <family val="2"/>
    </font>
    <font>
      <u/>
      <sz val="10"/>
      <color indexed="12"/>
      <name val="Arial"/>
      <family val="2"/>
    </font>
    <font>
      <sz val="10"/>
      <name val="Tahoma"/>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Calibri"/>
      <family val="2"/>
      <scheme val="minor"/>
    </font>
    <font>
      <b/>
      <sz val="11"/>
      <name val="Calibri"/>
      <family val="2"/>
      <scheme val="minor"/>
    </font>
    <font>
      <b/>
      <sz val="10"/>
      <name val="Calibri"/>
      <family val="2"/>
      <scheme val="minor"/>
    </font>
    <font>
      <b/>
      <sz val="10"/>
      <color indexed="9"/>
      <name val="Calibri"/>
      <family val="2"/>
      <scheme val="major"/>
    </font>
    <font>
      <b/>
      <sz val="8"/>
      <color indexed="9"/>
      <name val="Calibri"/>
      <family val="2"/>
      <scheme val="major"/>
    </font>
    <font>
      <b/>
      <sz val="14"/>
      <name val="Calibri"/>
      <family val="2"/>
      <scheme val="minor"/>
    </font>
    <font>
      <sz val="11"/>
      <name val="Calibri"/>
      <family val="2"/>
      <scheme val="minor"/>
    </font>
    <font>
      <sz val="20"/>
      <name val="Calibri"/>
      <family val="2"/>
      <scheme val="major"/>
    </font>
    <font>
      <b/>
      <sz val="12"/>
      <color theme="4" tint="-0.499984740745262"/>
      <name val="Calibri"/>
      <family val="2"/>
      <scheme val="minor"/>
    </font>
    <font>
      <b/>
      <sz val="14"/>
      <color theme="4" tint="-0.499984740745262"/>
      <name val="Calibri"/>
      <family val="2"/>
      <scheme val="minor"/>
    </font>
    <font>
      <sz val="11"/>
      <color rgb="FF1D2129"/>
      <name val="Calibri"/>
      <family val="2"/>
      <scheme val="minor"/>
    </font>
    <font>
      <b/>
      <sz val="20"/>
      <color theme="4" tint="-0.249977111117893"/>
      <name val="Calibri"/>
      <family val="2"/>
      <scheme val="major"/>
    </font>
    <font>
      <b/>
      <sz val="10"/>
      <color theme="1" tint="0.34998626667073579"/>
      <name val="Calibri"/>
      <family val="2"/>
      <scheme val="minor"/>
    </font>
    <font>
      <sz val="10"/>
      <color theme="1" tint="0.499984740745262"/>
      <name val="Calibri"/>
      <family val="2"/>
      <scheme val="minor"/>
    </font>
    <font>
      <sz val="11"/>
      <color theme="1" tint="0.499984740745262"/>
      <name val="Calibri"/>
      <family val="2"/>
      <scheme val="minor"/>
    </font>
    <font>
      <sz val="10"/>
      <color theme="1" tint="0.34998626667073579"/>
      <name val="Calibri"/>
      <family val="2"/>
      <scheme val="minor"/>
    </font>
    <font>
      <b/>
      <sz val="12"/>
      <color theme="1" tint="0.34998626667073579"/>
      <name val="Calibri"/>
      <family val="2"/>
      <scheme val="minor"/>
    </font>
    <font>
      <b/>
      <sz val="20"/>
      <color theme="4" tint="-0.499984740745262"/>
      <name val="Calibri"/>
      <family val="2"/>
      <scheme val="minor"/>
    </font>
    <font>
      <b/>
      <sz val="11"/>
      <name val="Calibri"/>
      <family val="2"/>
      <scheme val="major"/>
    </font>
    <font>
      <b/>
      <sz val="36"/>
      <color theme="4" tint="-0.24994659260841701"/>
      <name val="Calibri"/>
      <family val="2"/>
      <scheme val="major"/>
    </font>
    <font>
      <sz val="10"/>
      <color theme="0"/>
      <name val="Calibri"/>
      <family val="2"/>
      <scheme val="minor"/>
    </font>
    <font>
      <u/>
      <sz val="10"/>
      <color theme="11"/>
      <name val="Arial"/>
      <family val="2"/>
    </font>
  </fonts>
  <fills count="25">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4" tint="0.59999389629810485"/>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bottom style="thin">
        <color indexed="64"/>
      </bottom>
      <diagonal/>
    </border>
    <border>
      <left/>
      <right/>
      <top style="thin">
        <color indexed="64"/>
      </top>
      <bottom/>
      <diagonal/>
    </border>
    <border>
      <left/>
      <right/>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style="thin">
        <color theme="4" tint="-0.24994659260841701"/>
      </bottom>
      <diagonal/>
    </border>
    <border>
      <left/>
      <right/>
      <top style="hair">
        <color theme="0" tint="-0.24994659260841701"/>
      </top>
      <bottom/>
      <diagonal/>
    </border>
    <border>
      <left/>
      <right/>
      <top style="thin">
        <color indexed="64"/>
      </top>
      <bottom style="thin">
        <color indexed="64"/>
      </bottom>
      <diagonal/>
    </border>
  </borders>
  <cellStyleXfs count="52">
    <xf numFmtId="0" fontId="0" fillId="0" borderId="0">
      <alignment wrapText="1"/>
    </xf>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7" fillId="17" borderId="1" applyNumberFormat="0" applyAlignment="0" applyProtection="0"/>
    <xf numFmtId="0" fontId="8" fillId="18" borderId="2" applyNumberFormat="0" applyAlignment="0" applyProtection="0"/>
    <xf numFmtId="165" fontId="1" fillId="0" borderId="0" applyFont="0" applyFill="0" applyBorder="0" applyAlignment="0" applyProtection="0"/>
    <xf numFmtId="164" fontId="1" fillId="0" borderId="0" applyFont="0" applyFill="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38" fillId="0" borderId="0" applyNumberFormat="0" applyFill="0" applyProtection="0">
      <alignment vertical="center"/>
    </xf>
    <xf numFmtId="0" fontId="36" fillId="0" borderId="0" applyNumberFormat="0" applyFill="0" applyProtection="0">
      <alignment horizontal="right" vertical="center"/>
    </xf>
    <xf numFmtId="0" fontId="20" fillId="0" borderId="0" applyNumberFormat="0" applyFill="0" applyProtection="0">
      <alignment wrapText="1"/>
    </xf>
    <xf numFmtId="0" fontId="37" fillId="0" borderId="0" applyNumberFormat="0" applyFill="0" applyProtection="0">
      <alignment horizontal="right"/>
    </xf>
    <xf numFmtId="0" fontId="2" fillId="0" borderId="0" applyNumberFormat="0" applyFill="0" applyBorder="0" applyAlignment="0" applyProtection="0">
      <alignment vertical="top"/>
      <protection locked="0"/>
    </xf>
    <xf numFmtId="0" fontId="11" fillId="11" borderId="1" applyNumberFormat="0" applyAlignment="0" applyProtection="0"/>
    <xf numFmtId="0" fontId="12" fillId="0" borderId="3" applyNumberFormat="0" applyFill="0" applyAlignment="0" applyProtection="0"/>
    <xf numFmtId="0" fontId="13" fillId="5" borderId="0" applyNumberFormat="0" applyBorder="0" applyAlignment="0" applyProtection="0"/>
    <xf numFmtId="0" fontId="14" fillId="5" borderId="4" applyNumberFormat="0" applyFont="0" applyAlignment="0" applyProtection="0"/>
    <xf numFmtId="0" fontId="15" fillId="17" borderId="5" applyNumberFormat="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0" applyNumberFormat="0" applyFill="0" applyBorder="0" applyAlignment="0" applyProtection="0"/>
    <xf numFmtId="166" fontId="20" fillId="0" borderId="0" applyFont="0" applyFill="0" applyBorder="0" applyAlignment="0">
      <alignment vertical="center"/>
    </xf>
    <xf numFmtId="14" fontId="20" fillId="0" borderId="7">
      <alignment horizontal="center"/>
    </xf>
    <xf numFmtId="0" fontId="39" fillId="0" borderId="0"/>
    <xf numFmtId="165" fontId="21" fillId="0" borderId="0" applyFill="0" applyBorder="0" applyProtection="0">
      <alignment vertical="center"/>
    </xf>
    <xf numFmtId="0" fontId="40" fillId="0" borderId="0" applyNumberFormat="0" applyFill="0" applyBorder="0" applyAlignment="0" applyProtection="0">
      <alignment wrapText="1"/>
    </xf>
    <xf numFmtId="42" fontId="14" fillId="0" borderId="0" applyFont="0" applyFill="0" applyBorder="0" applyAlignment="0" applyProtection="0"/>
    <xf numFmtId="9" fontId="14" fillId="0" borderId="0" applyFont="0" applyFill="0" applyBorder="0" applyAlignment="0" applyProtection="0"/>
  </cellStyleXfs>
  <cellXfs count="68">
    <xf numFmtId="0" fontId="0" fillId="0" borderId="0" xfId="0">
      <alignment wrapText="1"/>
    </xf>
    <xf numFmtId="0" fontId="3" fillId="0" borderId="0" xfId="0" applyFont="1" applyProtection="1">
      <alignment wrapText="1"/>
    </xf>
    <xf numFmtId="0" fontId="0" fillId="0" borderId="0" xfId="0" applyProtection="1">
      <alignment wrapText="1"/>
    </xf>
    <xf numFmtId="0" fontId="0" fillId="0" borderId="0" xfId="0" applyAlignment="1" applyProtection="1">
      <alignment vertical="center"/>
    </xf>
    <xf numFmtId="0" fontId="0" fillId="0" borderId="0" xfId="0" applyAlignment="1" applyProtection="1">
      <alignment horizontal="right" vertical="center"/>
    </xf>
    <xf numFmtId="0" fontId="19" fillId="0" borderId="0" xfId="0" applyFont="1" applyProtection="1">
      <alignment wrapText="1"/>
    </xf>
    <xf numFmtId="0" fontId="19" fillId="0" borderId="0" xfId="0" applyFont="1" applyAlignment="1" applyProtection="1">
      <alignment vertical="center"/>
    </xf>
    <xf numFmtId="0" fontId="21" fillId="0" borderId="0" xfId="0" applyFont="1" applyAlignment="1" applyProtection="1">
      <alignment vertical="center"/>
    </xf>
    <xf numFmtId="0" fontId="22" fillId="22" borderId="0" xfId="0" applyFont="1" applyFill="1" applyBorder="1" applyAlignment="1" applyProtection="1">
      <alignment horizontal="center" vertical="center" wrapText="1"/>
    </xf>
    <xf numFmtId="0" fontId="20" fillId="0" borderId="0" xfId="0" applyFont="1" applyAlignment="1" applyProtection="1">
      <alignment vertical="center"/>
    </xf>
    <xf numFmtId="0" fontId="25" fillId="0" borderId="0" xfId="0" applyFont="1" applyAlignment="1" applyProtection="1">
      <alignment vertical="center"/>
    </xf>
    <xf numFmtId="0" fontId="25" fillId="0" borderId="0" xfId="0" applyFont="1" applyAlignment="1" applyProtection="1">
      <alignment horizontal="left" vertical="center"/>
    </xf>
    <xf numFmtId="0" fontId="27" fillId="24" borderId="0" xfId="0" applyFont="1" applyFill="1" applyAlignment="1" applyProtection="1">
      <alignment horizontal="center" vertical="center"/>
    </xf>
    <xf numFmtId="0" fontId="29" fillId="0" borderId="0" xfId="0" applyFont="1" applyAlignment="1">
      <alignment vertical="top" wrapText="1"/>
    </xf>
    <xf numFmtId="0" fontId="19" fillId="0" borderId="0" xfId="0" applyFont="1">
      <alignment wrapText="1"/>
    </xf>
    <xf numFmtId="0" fontId="19" fillId="0" borderId="0" xfId="0" applyFont="1" applyAlignment="1" applyProtection="1">
      <alignment vertical="top"/>
    </xf>
    <xf numFmtId="0" fontId="19" fillId="0" borderId="0" xfId="0" applyFont="1" applyAlignment="1">
      <alignment vertical="top"/>
    </xf>
    <xf numFmtId="0" fontId="26" fillId="0" borderId="0" xfId="0" applyFont="1">
      <alignment wrapText="1"/>
    </xf>
    <xf numFmtId="0" fontId="21" fillId="0" borderId="0" xfId="0" applyFont="1" applyAlignment="1">
      <alignment horizontal="left" vertical="center"/>
    </xf>
    <xf numFmtId="0" fontId="31" fillId="0" borderId="0" xfId="0" applyFont="1" applyProtection="1">
      <alignment wrapText="1"/>
    </xf>
    <xf numFmtId="0" fontId="32" fillId="0" borderId="0" xfId="36" applyFont="1" applyAlignment="1" applyProtection="1">
      <alignment vertical="center"/>
    </xf>
    <xf numFmtId="0" fontId="0" fillId="0" borderId="0" xfId="0" applyFont="1" applyAlignment="1" applyProtection="1">
      <alignment vertical="center"/>
    </xf>
    <xf numFmtId="0" fontId="34" fillId="0" borderId="0" xfId="0" applyFont="1" applyAlignment="1" applyProtection="1">
      <alignment vertical="center"/>
    </xf>
    <xf numFmtId="0" fontId="0" fillId="0" borderId="0" xfId="0" applyFont="1" applyProtection="1">
      <alignment wrapText="1"/>
    </xf>
    <xf numFmtId="0" fontId="35" fillId="0" borderId="0" xfId="36" applyFont="1" applyAlignment="1" applyProtection="1">
      <alignment horizontal="left" vertical="center"/>
    </xf>
    <xf numFmtId="0" fontId="19" fillId="23" borderId="9" xfId="0" applyNumberFormat="1" applyFont="1" applyFill="1" applyBorder="1" applyAlignment="1" applyProtection="1">
      <alignment horizontal="center" vertical="center"/>
    </xf>
    <xf numFmtId="0" fontId="19" fillId="23" borderId="10" xfId="0" applyNumberFormat="1" applyFont="1" applyFill="1" applyBorder="1" applyAlignment="1" applyProtection="1">
      <alignment horizontal="center" vertical="center"/>
    </xf>
    <xf numFmtId="14" fontId="19" fillId="0" borderId="7" xfId="0" applyNumberFormat="1" applyFont="1" applyBorder="1" applyAlignment="1" applyProtection="1">
      <alignment horizontal="left" shrinkToFit="1"/>
    </xf>
    <xf numFmtId="0" fontId="19" fillId="23" borderId="12" xfId="0" applyNumberFormat="1" applyFont="1" applyFill="1" applyBorder="1" applyAlignment="1" applyProtection="1">
      <alignment horizontal="center" vertical="center"/>
    </xf>
    <xf numFmtId="0" fontId="19" fillId="0" borderId="8" xfId="0" applyFont="1" applyBorder="1" applyAlignment="1" applyProtection="1">
      <alignment vertical="top"/>
    </xf>
    <xf numFmtId="0" fontId="19" fillId="0" borderId="0" xfId="0" applyFont="1" applyProtection="1">
      <alignment wrapText="1"/>
    </xf>
    <xf numFmtId="0" fontId="30" fillId="0" borderId="0" xfId="0" applyFont="1" applyAlignment="1"/>
    <xf numFmtId="0" fontId="39" fillId="0" borderId="0" xfId="47"/>
    <xf numFmtId="0" fontId="39" fillId="0" borderId="0" xfId="47" applyAlignment="1">
      <alignment wrapText="1"/>
    </xf>
    <xf numFmtId="0" fontId="39" fillId="0" borderId="0" xfId="47" applyFill="1"/>
    <xf numFmtId="0" fontId="33" fillId="0" borderId="0" xfId="36" applyFont="1" applyAlignment="1" applyProtection="1">
      <alignment horizontal="left" vertical="top"/>
    </xf>
    <xf numFmtId="0" fontId="19" fillId="0" borderId="0" xfId="0" applyFont="1" applyAlignment="1">
      <alignment horizontal="left" vertical="top"/>
    </xf>
    <xf numFmtId="0" fontId="25" fillId="0" borderId="0" xfId="0" applyFont="1" applyAlignment="1">
      <alignment vertical="top" wrapText="1"/>
    </xf>
    <xf numFmtId="0" fontId="0" fillId="0" borderId="0" xfId="0" applyFont="1" applyFill="1" applyBorder="1">
      <alignment wrapText="1"/>
    </xf>
    <xf numFmtId="0" fontId="0" fillId="0" borderId="0" xfId="0" applyFont="1" applyFill="1" applyBorder="1" applyAlignment="1">
      <alignment horizontal="center" vertical="center" wrapText="1"/>
    </xf>
    <xf numFmtId="0" fontId="0" fillId="0" borderId="0" xfId="0" applyAlignment="1">
      <alignment horizontal="right" vertical="center" wrapText="1"/>
    </xf>
    <xf numFmtId="165" fontId="21" fillId="0" borderId="0" xfId="48" applyFill="1" applyBorder="1" applyAlignment="1">
      <alignment horizontal="right" vertical="center"/>
    </xf>
    <xf numFmtId="167" fontId="21" fillId="20" borderId="9" xfId="0" applyNumberFormat="1" applyFont="1" applyFill="1" applyBorder="1" applyAlignment="1" applyProtection="1">
      <alignment horizontal="center" vertical="center"/>
    </xf>
    <xf numFmtId="167" fontId="21" fillId="20" borderId="10" xfId="0" applyNumberFormat="1" applyFont="1" applyFill="1" applyBorder="1" applyAlignment="1" applyProtection="1">
      <alignment horizontal="center" vertical="center"/>
    </xf>
    <xf numFmtId="167" fontId="21" fillId="20" borderId="12" xfId="0" applyNumberFormat="1" applyFont="1" applyFill="1" applyBorder="1" applyAlignment="1" applyProtection="1">
      <alignment horizontal="center" vertical="center"/>
    </xf>
    <xf numFmtId="46" fontId="21" fillId="20" borderId="9" xfId="0" applyNumberFormat="1" applyFont="1" applyFill="1" applyBorder="1" applyAlignment="1" applyProtection="1">
      <alignment horizontal="center" vertical="center"/>
    </xf>
    <xf numFmtId="46" fontId="19" fillId="23" borderId="9" xfId="0" applyNumberFormat="1" applyFont="1" applyFill="1" applyBorder="1" applyAlignment="1" applyProtection="1">
      <alignment horizontal="center" vertical="center"/>
    </xf>
    <xf numFmtId="46" fontId="19" fillId="23" borderId="10" xfId="0" applyNumberFormat="1" applyFont="1" applyFill="1" applyBorder="1" applyAlignment="1" applyProtection="1">
      <alignment horizontal="center" vertical="center"/>
    </xf>
    <xf numFmtId="46" fontId="19" fillId="23" borderId="11" xfId="0" applyNumberFormat="1" applyFont="1" applyFill="1" applyBorder="1" applyAlignment="1" applyProtection="1">
      <alignment horizontal="center" vertical="center"/>
    </xf>
    <xf numFmtId="46" fontId="21" fillId="21" borderId="0" xfId="0" applyNumberFormat="1" applyFont="1" applyFill="1" applyAlignment="1" applyProtection="1">
      <alignment horizontal="center" vertical="center"/>
    </xf>
    <xf numFmtId="165" fontId="19" fillId="0" borderId="0" xfId="28" applyNumberFormat="1" applyFont="1" applyFill="1" applyBorder="1" applyAlignment="1">
      <alignment horizontal="right" vertical="center" shrinkToFit="1"/>
    </xf>
    <xf numFmtId="168" fontId="19" fillId="23" borderId="9" xfId="0" applyNumberFormat="1" applyFont="1" applyFill="1" applyBorder="1" applyAlignment="1" applyProtection="1">
      <alignment horizontal="center" vertical="center"/>
    </xf>
    <xf numFmtId="168" fontId="19" fillId="23" borderId="10" xfId="0" applyNumberFormat="1" applyFont="1" applyFill="1" applyBorder="1" applyAlignment="1" applyProtection="1">
      <alignment horizontal="center" vertical="center"/>
    </xf>
    <xf numFmtId="168" fontId="19" fillId="23" borderId="12" xfId="0" applyNumberFormat="1" applyFont="1" applyFill="1" applyBorder="1" applyAlignment="1" applyProtection="1">
      <alignment horizontal="center" vertical="center"/>
    </xf>
    <xf numFmtId="165" fontId="24" fillId="21" borderId="0" xfId="29" applyNumberFormat="1" applyFont="1" applyFill="1" applyAlignment="1" applyProtection="1">
      <alignment horizontal="center" vertical="center"/>
    </xf>
    <xf numFmtId="0" fontId="19" fillId="0" borderId="7" xfId="0" applyFont="1" applyBorder="1" applyAlignment="1" applyProtection="1">
      <alignment horizontal="left"/>
    </xf>
    <xf numFmtId="0" fontId="19" fillId="0" borderId="8" xfId="0" applyFont="1" applyBorder="1" applyAlignment="1" applyProtection="1">
      <alignment horizontal="left" vertical="top"/>
    </xf>
    <xf numFmtId="14" fontId="20" fillId="0" borderId="7" xfId="0" applyNumberFormat="1" applyFont="1" applyBorder="1" applyAlignment="1" applyProtection="1">
      <alignment horizontal="center"/>
    </xf>
    <xf numFmtId="0" fontId="20" fillId="0" borderId="7" xfId="0" applyFont="1" applyBorder="1" applyAlignment="1" applyProtection="1">
      <alignment horizontal="center"/>
    </xf>
    <xf numFmtId="0" fontId="20" fillId="0" borderId="7" xfId="0" applyFont="1" applyBorder="1" applyAlignment="1" applyProtection="1">
      <alignment horizontal="left" indent="1"/>
    </xf>
    <xf numFmtId="0" fontId="0" fillId="0" borderId="13" xfId="0" applyBorder="1">
      <alignment wrapText="1"/>
    </xf>
    <xf numFmtId="0" fontId="37" fillId="0" borderId="0" xfId="35" applyProtection="1">
      <alignment horizontal="right"/>
    </xf>
    <xf numFmtId="166" fontId="20" fillId="0" borderId="0" xfId="45" applyFont="1" applyAlignment="1">
      <alignment vertical="center"/>
    </xf>
    <xf numFmtId="0" fontId="19" fillId="0" borderId="0" xfId="0" applyFont="1" applyProtection="1">
      <alignment wrapText="1"/>
    </xf>
    <xf numFmtId="0" fontId="28" fillId="24" borderId="0" xfId="0" applyFont="1" applyFill="1" applyAlignment="1" applyProtection="1">
      <alignment horizontal="right" vertical="center" indent="1"/>
    </xf>
    <xf numFmtId="0" fontId="36" fillId="0" borderId="0" xfId="33" applyFill="1" applyProtection="1">
      <alignment horizontal="right" vertical="center"/>
    </xf>
    <xf numFmtId="0" fontId="38" fillId="0" borderId="0" xfId="32" applyFill="1" applyProtection="1">
      <alignment vertical="center"/>
    </xf>
    <xf numFmtId="0" fontId="20" fillId="0" borderId="0" xfId="34" applyProtection="1">
      <alignment wrapText="1"/>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ustomBuiltin="1"/>
    <cellStyle name="Comma [0]" xfId="48" builtinId="6" customBuiltin="1"/>
    <cellStyle name="Currency" xfId="29" builtinId="4" customBuiltin="1"/>
    <cellStyle name="Currency [0]" xfId="50" builtinId="7" customBuiltin="1"/>
    <cellStyle name="Datum" xfId="46"/>
    <cellStyle name="Explanatory Text" xfId="30" builtinId="53" customBuiltin="1"/>
    <cellStyle name="Followed Hyperlink" xfId="49" builtinId="9"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ustomBuiltin="1"/>
    <cellStyle name="Input" xfId="37" builtinId="20" customBuiltin="1"/>
    <cellStyle name="Linked Cell" xfId="38" builtinId="24" customBuiltin="1"/>
    <cellStyle name="Neutral" xfId="39" builtinId="28" customBuiltin="1"/>
    <cellStyle name="Normal" xfId="0" builtinId="0" customBuiltin="1"/>
    <cellStyle name="Note" xfId="40" builtinId="10" customBuiltin="1"/>
    <cellStyle name="Output" xfId="41" builtinId="21" customBuiltin="1"/>
    <cellStyle name="Percent" xfId="51" builtinId="5" customBuiltin="1"/>
    <cellStyle name="Skrito besedilo" xfId="47"/>
    <cellStyle name="Telefon" xfId="45"/>
    <cellStyle name="Title" xfId="42" builtinId="15" customBuiltin="1"/>
    <cellStyle name="Total" xfId="43" builtinId="25" customBuiltin="1"/>
    <cellStyle name="Warning Text" xfId="44" builtinId="11" customBuiltin="1"/>
  </cellStyles>
  <dxfs count="47">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1" relativeIndent="-1" justifyLastLine="0" shrinkToFit="0" readingOrder="0"/>
    </dxf>
    <dxf>
      <font>
        <b val="0"/>
        <i val="0"/>
        <strike val="0"/>
        <condense val="0"/>
        <extend val="0"/>
        <outline val="0"/>
        <shadow val="0"/>
        <u val="none"/>
        <vertAlign val="baseline"/>
        <sz val="10"/>
        <color auto="1"/>
        <name val="Calibri"/>
        <family val="2"/>
        <scheme val="minor"/>
      </font>
      <numFmt numFmtId="31"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31"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31"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31"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31"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31" formatCode="[h]:mm:ss"/>
      <fill>
        <patternFill patternType="solid">
          <fgColor indexed="64"/>
          <bgColor theme="0" tint="-4.9989318521683403E-2"/>
        </patternFill>
      </fill>
      <alignment horizontal="center" vertical="center" textRotation="0" wrapText="0" indent="0" justifyLastLine="0" shrinkToFit="0" readingOrder="0"/>
      <border diagonalUp="0" diagonalDown="0">
        <left/>
        <right/>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31" formatCode="[h]:mm:ss"/>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numFmt numFmtId="168"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8"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167" formatCode="ddd\ d/m/yyyy"/>
      <fill>
        <patternFill patternType="solid">
          <fgColor indexed="64"/>
          <bgColor theme="0" tint="-4.9989318521683403E-2"/>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border outline="0">
        <bottom style="thin">
          <color theme="4" tint="-0.24994659260841701"/>
        </bottom>
      </border>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numFmt numFmtId="31"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31"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31"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31"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31"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169" formatCode="[h]:mm"/>
      <fill>
        <patternFill patternType="solid">
          <fgColor indexed="64"/>
          <bgColor theme="0" tint="-4.9989318521683403E-2"/>
        </patternFill>
      </fill>
      <alignment horizontal="center" vertical="center" textRotation="0" wrapText="0" indent="0" justifyLastLine="0" shrinkToFit="0" readingOrder="0"/>
      <border diagonalUp="0" diagonalDown="0">
        <left/>
        <right/>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numFmt numFmtId="168"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8"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167" formatCode="ddd\ d/m/yyyy"/>
      <fill>
        <patternFill patternType="solid">
          <fgColor indexed="64"/>
          <bgColor theme="0" tint="-4.9989318521683403E-2"/>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border outline="0">
        <bottom style="thin">
          <color theme="4" tint="-0.24994659260841701"/>
        </bottom>
      </border>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ill>
        <patternFill patternType="solid">
          <fgColor theme="4" tint="0.79998168889431442"/>
          <bgColor theme="4" tint="0.79998168889431442"/>
        </patternFill>
      </fill>
      <border>
        <bottom style="hair">
          <color theme="0" tint="-0.24994659260841701"/>
        </bottom>
        <horizontal style="hair">
          <color theme="0" tint="-0.24994659260841701"/>
        </horizontal>
      </border>
    </dxf>
    <dxf>
      <fill>
        <patternFill patternType="none">
          <fgColor indexed="64"/>
          <bgColor auto="1"/>
        </patternFill>
      </fill>
    </dxf>
    <dxf>
      <font>
        <b/>
        <color theme="1"/>
      </font>
    </dxf>
    <dxf>
      <font>
        <b val="0"/>
        <i val="0"/>
        <color theme="0"/>
      </font>
      <fill>
        <patternFill patternType="solid">
          <fgColor theme="4"/>
          <bgColor theme="4" tint="-0.24994659260841701"/>
        </patternFill>
      </fill>
    </dxf>
    <dxf>
      <font>
        <color theme="1"/>
      </font>
      <border>
        <bottom style="thin">
          <color theme="4"/>
        </bottom>
      </border>
    </dxf>
    <dxf>
      <fill>
        <patternFill patternType="none">
          <bgColor auto="1"/>
        </patternFill>
      </fill>
      <border diagonalUp="0" diagonalDown="0">
        <left/>
        <right/>
        <top/>
        <bottom/>
        <vertical/>
        <horizontal/>
      </border>
    </dxf>
    <dxf>
      <fill>
        <patternFill>
          <bgColor theme="0" tint="-4.9989318521683403E-2"/>
        </patternFill>
      </fill>
    </dxf>
    <dxf>
      <border>
        <left style="hair">
          <color theme="0" tint="-0.24994659260841701"/>
        </left>
        <right style="hair">
          <color theme="0" tint="-0.24994659260841701"/>
        </right>
        <top style="hair">
          <color theme="0" tint="-0.24994659260841701"/>
        </top>
        <vertical style="hair">
          <color theme="0" tint="-0.24994659260841701"/>
        </vertical>
        <horizontal style="hair">
          <color theme="0" tint="-0.24994659260841701"/>
        </horizontal>
      </border>
    </dxf>
    <dxf>
      <font>
        <b/>
        <i val="0"/>
        <color auto="1"/>
      </font>
      <fill>
        <patternFill patternType="none">
          <bgColor auto="1"/>
        </patternFill>
      </fill>
      <border diagonalUp="0" diagonalDown="0">
        <left/>
        <right style="hair">
          <color theme="0" tint="-0.24994659260841701"/>
        </right>
        <top/>
        <bottom/>
        <vertical/>
        <horizontal/>
      </border>
    </dxf>
    <dxf>
      <font>
        <b/>
        <color theme="0"/>
      </font>
      <fill>
        <patternFill patternType="solid">
          <fgColor theme="4"/>
          <bgColor theme="4" tint="-0.24994659260841701"/>
        </patternFill>
      </fill>
    </dxf>
    <dxf>
      <font>
        <b val="0"/>
        <i val="0"/>
        <color theme="1"/>
      </font>
    </dxf>
  </dxfs>
  <tableStyles count="2" defaultTableStyle="Slog tabele časovnega lista" defaultPivotStyle="PivotStyleLight16">
    <tableStyle name="Urna postavka2" pivot="0" count="6">
      <tableStyleElement type="wholeTable" dxfId="46"/>
      <tableStyleElement type="headerRow" dxfId="45"/>
      <tableStyleElement type="firstColumn" dxfId="44"/>
      <tableStyleElement type="firstRowStripe" dxfId="43"/>
      <tableStyleElement type="secondRowStripe" dxfId="42"/>
      <tableStyleElement type="firstHeaderCell" dxfId="41"/>
    </tableStyle>
    <tableStyle name="Slog tabele časovnega lista" pivot="0" count="5">
      <tableStyleElement type="wholeTable" dxfId="40"/>
      <tableStyleElement type="headerRow" dxfId="39"/>
      <tableStyleElement type="firstColumn" dxfId="38"/>
      <tableStyleElement type="firstRowStripe" dxfId="37"/>
      <tableStyleElement type="firstColumnStripe" dxfId="3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99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FF3"/>
      <rgbColor rgb="001849B5"/>
      <rgbColor rgb="0036ACA2"/>
      <rgbColor rgb="00F0BA00"/>
      <rgbColor rgb="00BCD5E1"/>
      <rgbColor rgb="0083B3C9"/>
      <rgbColor rgb="00346378"/>
      <rgbColor rgb="0087533B"/>
      <rgbColor rgb="00C0C0C0"/>
      <rgbColor rgb="00003366"/>
      <rgbColor rgb="00109618"/>
      <rgbColor rgb="00085108"/>
      <rgbColor rgb="00635100"/>
      <rgbColor rgb="0023414F"/>
      <rgbColor rgb="00E1C8BC"/>
      <rgbColor rgb="005937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timesheets.html?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timesheets.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0</xdr:row>
      <xdr:rowOff>104775</xdr:rowOff>
    </xdr:from>
    <xdr:to>
      <xdr:col>13</xdr:col>
      <xdr:colOff>1905000</xdr:colOff>
      <xdr:row>0</xdr:row>
      <xdr:rowOff>533400</xdr:rowOff>
    </xdr:to>
    <xdr:pic>
      <xdr:nvPicPr>
        <xdr:cNvPr id="4" name="Slika 3" descr="Logotip podjetja Vertex">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39000" y="1047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Slika 1" descr="Logotip podjetja Vertex">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67550" y="95250"/>
          <a:ext cx="1905000" cy="428625"/>
        </a:xfrm>
        <a:prstGeom prst="rect">
          <a:avLst/>
        </a:prstGeom>
      </xdr:spPr>
    </xdr:pic>
    <xdr:clientData/>
  </xdr:twoCellAnchor>
</xdr:wsDr>
</file>

<file path=xl/tables/table1.xml><?xml version="1.0" encoding="utf-8"?>
<table xmlns="http://schemas.openxmlformats.org/spreadsheetml/2006/main" id="1" name="Čas1.tedna" displayName="Čas1.tedna" ref="B7:E14" totalsRowShown="0" headerRowDxfId="35" dataDxfId="34" tableBorderDxfId="33">
  <autoFilter ref="B7:E14">
    <filterColumn colId="0" hiddenButton="1"/>
    <filterColumn colId="1" hiddenButton="1"/>
    <filterColumn colId="2" hiddenButton="1"/>
    <filterColumn colId="3" hiddenButton="1"/>
  </autoFilter>
  <tableColumns count="4">
    <tableColumn id="1" name="Dan v tednu" dataDxfId="32">
      <calculatedColumnFormula>B7+1</calculatedColumnFormula>
    </tableColumn>
    <tableColumn id="2" name="Ura_x000a_Prihod" dataDxfId="31"/>
    <tableColumn id="3" name="Pavze_x000a_(minute)" dataDxfId="30"/>
    <tableColumn id="4" name="Ura_x000a_Odhod" dataDxfId="29"/>
  </tableColumns>
  <tableStyleInfo name="TableStyleMedium2" showFirstColumn="1" showLastColumn="0" showRowStripes="1" showColumnStripes="0"/>
  <extLst>
    <ext xmlns:x14="http://schemas.microsoft.com/office/spreadsheetml/2009/9/main" uri="{504A1905-F514-4f6f-8877-14C23A59335A}">
      <x14:table altTextSummary="V tej tabeli sledite času za vsak dan v tednu. V stolpcu »Dan v tednu« je uporabljen začetni dan tedna, ki je kot prvi dan vnesen v celici H4."/>
    </ext>
  </extLst>
</table>
</file>

<file path=xl/tables/table2.xml><?xml version="1.0" encoding="utf-8"?>
<table xmlns="http://schemas.openxmlformats.org/spreadsheetml/2006/main" id="2" name="Razčlenitev1.tedna" displayName="Razčlenitev1.tedna" ref="G7:L14" totalsRowShown="0" headerRowDxfId="28" dataDxfId="27">
  <autoFilter ref="G7:L14">
    <filterColumn colId="0" hiddenButton="1"/>
    <filterColumn colId="1" hiddenButton="1"/>
    <filterColumn colId="2" hiddenButton="1"/>
    <filterColumn colId="3" hiddenButton="1"/>
    <filterColumn colId="4" hiddenButton="1"/>
    <filterColumn colId="5" hiddenButton="1"/>
  </autoFilter>
  <tableColumns count="6">
    <tableColumn id="1" name="Skupaj_x000a_[h]:mm:ss" dataDxfId="26">
      <calculatedColumnFormula>MROUND((IF(OR(C8="",E8=""),0,IF(E8&lt;C8,E8+1-C8,E8-C8))-D8/1440),1/1440)</calculatedColumnFormula>
    </tableColumn>
    <tableColumn id="2" name="Redne ure_x000a_[h]:mm:ss" dataDxfId="25"/>
    <tableColumn id="3" name="Nadure_x000a_[h]:mm:ss" dataDxfId="24"/>
    <tableColumn id="4" name="Bolniška odsotnost_x000a_[h]:mm:ss" dataDxfId="23"/>
    <tableColumn id="5" name="Praznik_x000a_[h]:mm:ss" dataDxfId="22"/>
    <tableColumn id="6" name="Dopust_x000a_[h]:mm:ss" dataDxfId="21"/>
  </tableColumns>
  <tableStyleInfo name="TableStyleMedium2" showFirstColumn="1" showLastColumn="0" showRowStripes="1" showColumnStripes="0"/>
  <extLst>
    <ext xmlns:x14="http://schemas.microsoft.com/office/spreadsheetml/2009/9/main" uri="{504A1905-F514-4f6f-8877-14C23A59335A}">
      <x14:table altTextSummary="V tej tabeli lahko ure razdelite na redne, nadure, bolniško odsotnost, praznike in dopust. Stolpec G v tej tabeli samodejno izračuna skupni čas za vsak dan v tednu. Pod tabelo se samodejno izračuna skupni čas za vsako kategorijo."/>
    </ext>
  </extLst>
</table>
</file>

<file path=xl/tables/table3.xml><?xml version="1.0" encoding="utf-8"?>
<table xmlns="http://schemas.openxmlformats.org/spreadsheetml/2006/main" id="3" name="ČasZa2.teden" displayName="ČasZa2.teden" ref="B17:E24" totalsRowShown="0" headerRowDxfId="20" dataDxfId="19" tableBorderDxfId="18">
  <autoFilter ref="B17:E24">
    <filterColumn colId="0" hiddenButton="1"/>
    <filterColumn colId="1" hiddenButton="1"/>
    <filterColumn colId="2" hiddenButton="1"/>
    <filterColumn colId="3" hiddenButton="1"/>
  </autoFilter>
  <tableColumns count="4">
    <tableColumn id="1" name="Dan v tednu" dataDxfId="17">
      <calculatedColumnFormula>B17+1</calculatedColumnFormula>
    </tableColumn>
    <tableColumn id="2" name="Ura_x000a_Prihod" dataDxfId="16"/>
    <tableColumn id="3" name="Pavze_x000a_(minute)" dataDxfId="15"/>
    <tableColumn id="4" name="Ura_x000a_Odhod" dataDxfId="14"/>
  </tableColumns>
  <tableStyleInfo name="TableStyleMedium2" showFirstColumn="1" showLastColumn="0" showRowStripes="1" showColumnStripes="0"/>
  <extLst>
    <ext xmlns:x14="http://schemas.microsoft.com/office/spreadsheetml/2009/9/main" uri="{504A1905-F514-4f6f-8877-14C23A59335A}">
      <x14:table altTextSummary="V tej tabeli sledite času za vsak dan v drugem tednu. Prvi dan v tednu se začne za zadnjim dnevom prejšnjega tedna, ki je zabeležen v tabeli Čas za 1. teden."/>
    </ext>
  </extLst>
</table>
</file>

<file path=xl/tables/table4.xml><?xml version="1.0" encoding="utf-8"?>
<table xmlns="http://schemas.openxmlformats.org/spreadsheetml/2006/main" id="4" name="Razčlenitev2.tedna" displayName="Razčlenitev2.tedna" ref="G17:L24" totalsRowShown="0" headerRowDxfId="13" dataDxfId="12">
  <autoFilter ref="G17:L24">
    <filterColumn colId="0" hiddenButton="1"/>
    <filterColumn colId="1" hiddenButton="1"/>
    <filterColumn colId="2" hiddenButton="1"/>
    <filterColumn colId="3" hiddenButton="1"/>
    <filterColumn colId="4" hiddenButton="1"/>
    <filterColumn colId="5" hiddenButton="1"/>
  </autoFilter>
  <tableColumns count="6">
    <tableColumn id="1" name="Skupaj_x000a_[h]:mm:ss" dataDxfId="11">
      <calculatedColumnFormula>MROUND((IF(OR(C18="",E18=""),0,IF(E18&lt;C18,E18+1-C18,E18-C18))-D18/1440),1/1440)</calculatedColumnFormula>
    </tableColumn>
    <tableColumn id="2" name="Redne ure_x000a_[h]:mm:ss" dataDxfId="10"/>
    <tableColumn id="3" name="Nadure_x000a_[h]:mm:ss" dataDxfId="9"/>
    <tableColumn id="4" name="Bolniška odsotnost_x000a_[h]:mm:ss" dataDxfId="8"/>
    <tableColumn id="5" name="Praznik_x000a_[h]:mm:ss" dataDxfId="7"/>
    <tableColumn id="6" name="Dopust_x000a_[h]:mm:ss" dataDxfId="6"/>
  </tableColumns>
  <tableStyleInfo name="TableStyleMedium2" showFirstColumn="1" showLastColumn="0" showRowStripes="1" showColumnStripes="0"/>
  <extLst>
    <ext xmlns:x14="http://schemas.microsoft.com/office/spreadsheetml/2009/9/main" uri="{504A1905-F514-4f6f-8877-14C23A59335A}">
      <x14:table altTextSummary="V tej tabeli za drugi teden sledenja časa lahko ure razdelite na redne, nadure, bolniško odsotnost, praznike in dopust. Stolpec G v tej tabeli samodejno izračuna skupni čas za vsak dan v tednu. Pod tabelo se samodejno izračuna skupni čas za vsako kategorijo."/>
    </ext>
  </extLst>
</table>
</file>

<file path=xl/tables/table5.xml><?xml version="1.0" encoding="utf-8"?>
<table xmlns="http://schemas.openxmlformats.org/spreadsheetml/2006/main" id="7" name="UrnaPostavka" displayName="UrnaPostavka" ref="G27:L29" totalsRowShown="0">
  <autoFilter ref="G27:L29">
    <filterColumn colId="0" hiddenButton="1"/>
    <filterColumn colId="1" hiddenButton="1"/>
    <filterColumn colId="2" hiddenButton="1"/>
    <filterColumn colId="3" hiddenButton="1"/>
    <filterColumn colId="4" hiddenButton="1"/>
    <filterColumn colId="5" hiddenButton="1"/>
  </autoFilter>
  <tableColumns count="6">
    <tableColumn id="1" name="Stolpec1" dataDxfId="5"/>
    <tableColumn id="2" name="Redne ure" dataDxfId="4">
      <calculatedColumnFormula>ROUND((H24+H14)*24*H27,2)</calculatedColumnFormula>
    </tableColumn>
    <tableColumn id="3" name="Nadure" dataDxfId="3">
      <calculatedColumnFormula>ROUND((I24+I14)*24*I27,2)</calculatedColumnFormula>
    </tableColumn>
    <tableColumn id="4" name="Bolniška odsotnost" dataDxfId="2">
      <calculatedColumnFormula>ROUND((J24+J14)*24*J27,2)</calculatedColumnFormula>
    </tableColumn>
    <tableColumn id="5" name="Praznik" dataDxfId="1">
      <calculatedColumnFormula>ROUND((K24+K14)*24*K27,2)</calculatedColumnFormula>
    </tableColumn>
    <tableColumn id="6" name="Dopust" dataDxfId="0">
      <calculatedColumnFormula>ROUND((L24+L14)*24*L27,2)</calculatedColumnFormula>
    </tableColumn>
  </tableColumns>
  <tableStyleInfo name="Urna postavka2" showFirstColumn="1" showLastColumn="0" showRowStripes="1" showColumnStripes="0"/>
  <extLst>
    <ext xmlns:x14="http://schemas.microsoft.com/office/spreadsheetml/2009/9/main" uri="{504A1905-F514-4f6f-8877-14C23A59335A}">
      <x14:table altTextSummary="V to tabelo vnesite urno postavko za redne ure, nadure, bolniško odsotnost, praznike in dopust. Skupno plačilo je izračunano samodejno."/>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3" Type="http://schemas.openxmlformats.org/officeDocument/2006/relationships/printerSettings" Target="../printerSettings/printerSettings1.bin"/><Relationship Id="rId7" Type="http://schemas.openxmlformats.org/officeDocument/2006/relationships/table" Target="../tables/table3.xml"/><Relationship Id="rId2" Type="http://schemas.openxmlformats.org/officeDocument/2006/relationships/hyperlink" Target="https://www.vertex42.com/ExcelTemplates/timesheets.html?utm_source=ms&amp;utm_medium=file&amp;utm_campaign=office&amp;utm_content=text" TargetMode="External"/><Relationship Id="rId1" Type="http://schemas.openxmlformats.org/officeDocument/2006/relationships/hyperlink" Target="https://www.vertex42.com/ExcelTemplates/timesheets.html?utm_source=ms&amp;utm_medium=file&amp;utm_campaign=office&amp;utm_content=url"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drawing" Target="../drawings/drawing1.xml"/><Relationship Id="rId9" Type="http://schemas.openxmlformats.org/officeDocument/2006/relationships/table" Target="../tables/table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ExcelTemplates/timesheets.html?utm_source=ms&amp;utm_medium=file&amp;utm_campaign=office&amp;utm_content=text" TargetMode="External"/><Relationship Id="rId1" Type="http://schemas.openxmlformats.org/officeDocument/2006/relationships/hyperlink" Target="https://www.vertex42.com/ExcelTemplates/timesheets.html?utm_source=ms&amp;utm_medium=file&amp;utm_campaign=office&amp;utm_content=ur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34"/>
  <sheetViews>
    <sheetView showGridLines="0" tabSelected="1" workbookViewId="0"/>
  </sheetViews>
  <sheetFormatPr defaultColWidth="9.140625" defaultRowHeight="30" customHeight="1" x14ac:dyDescent="0.2"/>
  <cols>
    <col min="1" max="1" width="2.7109375" style="5" customWidth="1"/>
    <col min="2" max="2" width="13" style="5" customWidth="1"/>
    <col min="3" max="3" width="10.42578125" style="5" customWidth="1"/>
    <col min="4" max="4" width="8.42578125" style="5" customWidth="1"/>
    <col min="5" max="5" width="10.42578125" style="5" customWidth="1"/>
    <col min="6" max="6" width="2.5703125" style="5" customWidth="1"/>
    <col min="7" max="7" width="9.85546875" style="5" customWidth="1"/>
    <col min="8" max="8" width="12.5703125" style="5" customWidth="1"/>
    <col min="9" max="9" width="9.7109375" style="5" customWidth="1"/>
    <col min="10" max="10" width="18.42578125" style="5" customWidth="1"/>
    <col min="11" max="12" width="8.85546875" style="5" customWidth="1"/>
    <col min="13" max="13" width="2.7109375" style="2" customWidth="1"/>
    <col min="14" max="14" width="35.42578125" style="2" customWidth="1"/>
    <col min="15" max="16384" width="9.140625" style="2"/>
  </cols>
  <sheetData>
    <row r="1" spans="1:15" s="1" customFormat="1" ht="54.95" customHeight="1" x14ac:dyDescent="0.2">
      <c r="A1" s="33" t="s">
        <v>0</v>
      </c>
      <c r="B1" s="66" t="s">
        <v>7</v>
      </c>
      <c r="C1" s="66"/>
      <c r="D1" s="66"/>
      <c r="E1" s="66"/>
      <c r="F1" s="66"/>
      <c r="G1" s="65" t="s">
        <v>22</v>
      </c>
      <c r="H1" s="65"/>
      <c r="I1" s="65"/>
      <c r="J1" s="65"/>
      <c r="K1" s="65"/>
      <c r="L1" s="65"/>
    </row>
    <row r="2" spans="1:15" s="3" customFormat="1" ht="30" customHeight="1" x14ac:dyDescent="0.25">
      <c r="A2" s="33" t="s">
        <v>1</v>
      </c>
      <c r="B2" s="67" t="s">
        <v>8</v>
      </c>
      <c r="C2" s="67"/>
      <c r="D2" s="67"/>
      <c r="E2" s="61" t="s">
        <v>17</v>
      </c>
      <c r="F2" s="61"/>
      <c r="G2" s="61"/>
      <c r="H2" s="59"/>
      <c r="I2" s="59"/>
      <c r="J2" s="59"/>
      <c r="K2" s="59"/>
      <c r="L2" s="59"/>
      <c r="N2" s="19" t="s">
        <v>33</v>
      </c>
      <c r="O2" s="20"/>
    </row>
    <row r="3" spans="1:15" s="3" customFormat="1" ht="30" customHeight="1" x14ac:dyDescent="0.25">
      <c r="A3" s="32" t="s">
        <v>2</v>
      </c>
      <c r="B3" s="67" t="s">
        <v>9</v>
      </c>
      <c r="C3" s="67"/>
      <c r="D3" s="67"/>
      <c r="E3" s="61" t="s">
        <v>18</v>
      </c>
      <c r="F3" s="61"/>
      <c r="G3" s="61"/>
      <c r="H3" s="60"/>
      <c r="I3" s="60"/>
      <c r="J3" s="60"/>
      <c r="K3" s="60"/>
      <c r="L3" s="60"/>
      <c r="N3" s="20" t="s">
        <v>34</v>
      </c>
    </row>
    <row r="4" spans="1:15" s="3" customFormat="1" ht="30" customHeight="1" x14ac:dyDescent="0.25">
      <c r="A4" s="32" t="s">
        <v>50</v>
      </c>
      <c r="B4" s="67" t="s">
        <v>10</v>
      </c>
      <c r="C4" s="67"/>
      <c r="D4" s="67"/>
      <c r="E4" s="61" t="s">
        <v>19</v>
      </c>
      <c r="F4" s="61"/>
      <c r="G4" s="61"/>
      <c r="H4" s="57">
        <f ca="1">TODAY()</f>
        <v>43280</v>
      </c>
      <c r="I4" s="58"/>
      <c r="N4" s="22" t="s">
        <v>35</v>
      </c>
    </row>
    <row r="5" spans="1:15" s="3" customFormat="1" ht="15" customHeight="1" x14ac:dyDescent="0.2">
      <c r="A5" s="33" t="s">
        <v>3</v>
      </c>
      <c r="B5" s="62" t="s">
        <v>11</v>
      </c>
      <c r="C5" s="62"/>
      <c r="D5" s="62"/>
      <c r="E5" s="10"/>
      <c r="F5" s="10"/>
      <c r="G5" s="9"/>
      <c r="H5" s="11"/>
      <c r="I5" s="11"/>
      <c r="J5" s="10"/>
      <c r="K5" s="10"/>
      <c r="L5" s="10"/>
      <c r="N5" s="21"/>
    </row>
    <row r="6" spans="1:15" ht="15" customHeight="1" x14ac:dyDescent="0.2">
      <c r="B6" s="6"/>
      <c r="C6" s="6"/>
      <c r="D6" s="6"/>
      <c r="E6" s="6"/>
      <c r="F6" s="6"/>
      <c r="G6" s="6"/>
      <c r="H6" s="6"/>
      <c r="I6" s="6"/>
      <c r="J6" s="6"/>
      <c r="K6" s="6"/>
      <c r="L6" s="6"/>
      <c r="N6" s="23"/>
    </row>
    <row r="7" spans="1:15" s="3" customFormat="1" ht="30" customHeight="1" x14ac:dyDescent="0.2">
      <c r="A7" s="32" t="s">
        <v>51</v>
      </c>
      <c r="B7" s="8" t="s">
        <v>12</v>
      </c>
      <c r="C7" s="8" t="s">
        <v>15</v>
      </c>
      <c r="D7" s="8" t="s">
        <v>16</v>
      </c>
      <c r="E7" s="8" t="s">
        <v>20</v>
      </c>
      <c r="F7" s="7"/>
      <c r="G7" s="8" t="s">
        <v>44</v>
      </c>
      <c r="H7" s="8" t="s">
        <v>45</v>
      </c>
      <c r="I7" s="8" t="s">
        <v>46</v>
      </c>
      <c r="J7" s="8" t="s">
        <v>47</v>
      </c>
      <c r="K7" s="8" t="s">
        <v>48</v>
      </c>
      <c r="L7" s="8" t="s">
        <v>49</v>
      </c>
      <c r="M7" s="4"/>
      <c r="N7" s="21"/>
    </row>
    <row r="8" spans="1:15" s="3" customFormat="1" ht="30" customHeight="1" x14ac:dyDescent="0.2">
      <c r="A8" s="32" t="s">
        <v>53</v>
      </c>
      <c r="B8" s="42">
        <f ca="1">Začetek_tedna</f>
        <v>43280</v>
      </c>
      <c r="C8" s="51">
        <v>0.37847222222222227</v>
      </c>
      <c r="D8" s="25">
        <v>15</v>
      </c>
      <c r="E8" s="51">
        <v>0.75</v>
      </c>
      <c r="F8" s="6"/>
      <c r="G8" s="45">
        <f>MROUND((IF(OR(C8="",E8=""),0,IF(E8&lt;C8,E8+1-C8,E8-C8))-D8/1440),1/1440)</f>
        <v>0.3611111111111111</v>
      </c>
      <c r="H8" s="46">
        <v>0.33333333333333331</v>
      </c>
      <c r="I8" s="46">
        <v>2.777777777777779E-2</v>
      </c>
      <c r="J8" s="46"/>
      <c r="K8" s="46"/>
      <c r="L8" s="46"/>
      <c r="M8" s="4"/>
      <c r="N8" s="22" t="s">
        <v>36</v>
      </c>
    </row>
    <row r="9" spans="1:15" s="3" customFormat="1" ht="30" customHeight="1" x14ac:dyDescent="0.2">
      <c r="A9" s="32" t="s">
        <v>54</v>
      </c>
      <c r="B9" s="43">
        <f t="shared" ref="B9:B14" ca="1" si="0">B8+1</f>
        <v>43281</v>
      </c>
      <c r="C9" s="52">
        <v>0.37847222222222227</v>
      </c>
      <c r="D9" s="26">
        <v>30</v>
      </c>
      <c r="E9" s="52">
        <v>0.73958333333333337</v>
      </c>
      <c r="F9" s="6"/>
      <c r="G9" s="45">
        <f t="shared" ref="G9:G14" si="1">MROUND((IF(OR(C9="",E9=""),0,IF(E9&lt;C9,E9+1-C9,E9-C9))-D9/1440),1/1440)</f>
        <v>0.34027777777777779</v>
      </c>
      <c r="H9" s="47">
        <v>0.33333333333333331</v>
      </c>
      <c r="I9" s="47">
        <v>6.9444444444444753E-3</v>
      </c>
      <c r="J9" s="47"/>
      <c r="K9" s="47"/>
      <c r="L9" s="47"/>
      <c r="M9" s="4"/>
      <c r="N9" s="22"/>
    </row>
    <row r="10" spans="1:15" s="3" customFormat="1" ht="30" customHeight="1" x14ac:dyDescent="0.2">
      <c r="A10" s="32" t="s">
        <v>55</v>
      </c>
      <c r="B10" s="43">
        <f t="shared" ca="1" si="0"/>
        <v>43282</v>
      </c>
      <c r="C10" s="52">
        <v>0.375</v>
      </c>
      <c r="D10" s="26">
        <v>45</v>
      </c>
      <c r="E10" s="52">
        <v>0.77083333333333337</v>
      </c>
      <c r="F10" s="6"/>
      <c r="G10" s="45">
        <f t="shared" si="1"/>
        <v>0.36458333333333337</v>
      </c>
      <c r="H10" s="47">
        <v>0.33333333333333331</v>
      </c>
      <c r="I10" s="47">
        <v>3.1250000000000056E-2</v>
      </c>
      <c r="J10" s="47"/>
      <c r="K10" s="47"/>
      <c r="L10" s="47"/>
      <c r="M10" s="4"/>
      <c r="N10" s="21"/>
    </row>
    <row r="11" spans="1:15" s="3" customFormat="1" ht="30" customHeight="1" x14ac:dyDescent="0.2">
      <c r="A11" s="32" t="s">
        <v>56</v>
      </c>
      <c r="B11" s="43">
        <f t="shared" ca="1" si="0"/>
        <v>43283</v>
      </c>
      <c r="C11" s="52">
        <v>0.375</v>
      </c>
      <c r="D11" s="26">
        <v>45</v>
      </c>
      <c r="E11" s="52">
        <v>0.77083333333333337</v>
      </c>
      <c r="F11" s="6"/>
      <c r="G11" s="45">
        <f t="shared" si="1"/>
        <v>0.36458333333333337</v>
      </c>
      <c r="H11" s="47">
        <v>0.33333333333333331</v>
      </c>
      <c r="I11" s="47">
        <v>3.1250000000000056E-2</v>
      </c>
      <c r="J11" s="47"/>
      <c r="K11" s="47"/>
      <c r="L11" s="47"/>
      <c r="M11" s="4"/>
      <c r="N11" s="21"/>
    </row>
    <row r="12" spans="1:15" s="3" customFormat="1" ht="30" customHeight="1" x14ac:dyDescent="0.2">
      <c r="A12" s="32" t="s">
        <v>57</v>
      </c>
      <c r="B12" s="43">
        <f t="shared" ca="1" si="0"/>
        <v>43284</v>
      </c>
      <c r="C12" s="52"/>
      <c r="D12" s="26"/>
      <c r="E12" s="52"/>
      <c r="F12" s="6"/>
      <c r="G12" s="45">
        <f t="shared" si="1"/>
        <v>0</v>
      </c>
      <c r="H12" s="47"/>
      <c r="I12" s="47"/>
      <c r="J12" s="47">
        <v>0.33333333333333331</v>
      </c>
      <c r="K12" s="47"/>
      <c r="L12" s="47"/>
      <c r="M12" s="4"/>
      <c r="N12" s="21"/>
    </row>
    <row r="13" spans="1:15" s="3" customFormat="1" ht="30" customHeight="1" x14ac:dyDescent="0.2">
      <c r="A13" s="32" t="s">
        <v>58</v>
      </c>
      <c r="B13" s="43">
        <f t="shared" ca="1" si="0"/>
        <v>43285</v>
      </c>
      <c r="C13" s="52"/>
      <c r="D13" s="26"/>
      <c r="E13" s="52"/>
      <c r="F13" s="6"/>
      <c r="G13" s="45">
        <f t="shared" si="1"/>
        <v>0</v>
      </c>
      <c r="H13" s="47"/>
      <c r="I13" s="47"/>
      <c r="J13" s="47"/>
      <c r="K13" s="47"/>
      <c r="L13" s="47"/>
      <c r="M13" s="4"/>
      <c r="N13" s="21"/>
    </row>
    <row r="14" spans="1:15" s="3" customFormat="1" ht="30" customHeight="1" x14ac:dyDescent="0.2">
      <c r="A14" s="32" t="s">
        <v>59</v>
      </c>
      <c r="B14" s="44">
        <f t="shared" ca="1" si="0"/>
        <v>43286</v>
      </c>
      <c r="C14" s="53"/>
      <c r="D14" s="28"/>
      <c r="E14" s="53"/>
      <c r="F14" s="6"/>
      <c r="G14" s="45">
        <f t="shared" si="1"/>
        <v>0</v>
      </c>
      <c r="H14" s="48"/>
      <c r="I14" s="48"/>
      <c r="J14" s="48"/>
      <c r="K14" s="48"/>
      <c r="L14" s="48"/>
      <c r="M14" s="4"/>
      <c r="N14" s="21"/>
    </row>
    <row r="15" spans="1:15" ht="30" customHeight="1" x14ac:dyDescent="0.2">
      <c r="A15" s="33" t="s">
        <v>60</v>
      </c>
      <c r="B15" s="63"/>
      <c r="C15" s="63"/>
      <c r="D15" s="63"/>
      <c r="E15" s="63"/>
      <c r="G15" s="12" t="s">
        <v>23</v>
      </c>
      <c r="H15" s="49">
        <f>SUM(H8:H14)</f>
        <v>1.3333333333333333</v>
      </c>
      <c r="I15" s="49">
        <f>SUM(I8:I14)</f>
        <v>9.7222222222222376E-2</v>
      </c>
      <c r="J15" s="49">
        <f>SUM(J8:J14)</f>
        <v>0.33333333333333331</v>
      </c>
      <c r="K15" s="49">
        <f>SUM(K8:K14)</f>
        <v>0</v>
      </c>
      <c r="L15" s="49">
        <f>SUM(L8:L14)</f>
        <v>0</v>
      </c>
      <c r="N15" s="23"/>
    </row>
    <row r="16" spans="1:15" ht="15" customHeight="1" x14ac:dyDescent="0.2">
      <c r="B16" s="63"/>
      <c r="C16" s="63"/>
      <c r="D16" s="63"/>
      <c r="E16" s="63"/>
      <c r="F16" s="6"/>
      <c r="G16" s="6"/>
      <c r="H16" s="6"/>
      <c r="I16" s="6"/>
      <c r="J16" s="6"/>
      <c r="K16" s="6"/>
      <c r="L16" s="6"/>
      <c r="N16" s="23"/>
    </row>
    <row r="17" spans="1:14" s="3" customFormat="1" ht="30" customHeight="1" x14ac:dyDescent="0.2">
      <c r="A17" s="33" t="s">
        <v>52</v>
      </c>
      <c r="B17" s="8" t="s">
        <v>12</v>
      </c>
      <c r="C17" s="8" t="s">
        <v>15</v>
      </c>
      <c r="D17" s="8" t="s">
        <v>16</v>
      </c>
      <c r="E17" s="8" t="s">
        <v>20</v>
      </c>
      <c r="F17" s="7"/>
      <c r="G17" s="8" t="s">
        <v>44</v>
      </c>
      <c r="H17" s="8" t="s">
        <v>45</v>
      </c>
      <c r="I17" s="8" t="s">
        <v>46</v>
      </c>
      <c r="J17" s="8" t="s">
        <v>47</v>
      </c>
      <c r="K17" s="8" t="s">
        <v>48</v>
      </c>
      <c r="L17" s="8" t="s">
        <v>49</v>
      </c>
      <c r="M17" s="4"/>
      <c r="N17" s="22" t="s">
        <v>37</v>
      </c>
    </row>
    <row r="18" spans="1:14" s="3" customFormat="1" ht="30" customHeight="1" x14ac:dyDescent="0.2">
      <c r="A18" s="32" t="s">
        <v>61</v>
      </c>
      <c r="B18" s="42">
        <f ca="1">B14+1</f>
        <v>43287</v>
      </c>
      <c r="C18" s="51"/>
      <c r="D18" s="25"/>
      <c r="E18" s="51"/>
      <c r="F18" s="6"/>
      <c r="G18" s="45">
        <f>MROUND((IF(OR(C18="",E18=""),0,IF(E18&lt;C18,E18+1-C18,E18-C18))-D18/1440),1/1440)</f>
        <v>0</v>
      </c>
      <c r="H18" s="46"/>
      <c r="I18" s="46"/>
      <c r="J18" s="46"/>
      <c r="K18" s="46"/>
      <c r="L18" s="46"/>
      <c r="M18" s="4"/>
      <c r="N18" s="21"/>
    </row>
    <row r="19" spans="1:14" s="3" customFormat="1" ht="30" customHeight="1" x14ac:dyDescent="0.2">
      <c r="A19" s="32" t="s">
        <v>62</v>
      </c>
      <c r="B19" s="43">
        <f t="shared" ref="B19:B24" ca="1" si="2">B18+1</f>
        <v>43288</v>
      </c>
      <c r="C19" s="52"/>
      <c r="D19" s="26"/>
      <c r="E19" s="52"/>
      <c r="F19" s="6"/>
      <c r="G19" s="45">
        <f t="shared" ref="G19:G24" si="3">MROUND((IF(OR(C19="",E19=""),0,IF(E19&lt;C19,E19+1-C19,E19-C19))-D19/1440),1/1440)</f>
        <v>0</v>
      </c>
      <c r="H19" s="47"/>
      <c r="I19" s="47"/>
      <c r="J19" s="47"/>
      <c r="K19" s="47"/>
      <c r="L19" s="47"/>
      <c r="M19" s="4"/>
      <c r="N19" s="21"/>
    </row>
    <row r="20" spans="1:14" s="3" customFormat="1" ht="30" customHeight="1" x14ac:dyDescent="0.2">
      <c r="A20" s="32" t="s">
        <v>63</v>
      </c>
      <c r="B20" s="43">
        <f t="shared" ca="1" si="2"/>
        <v>43289</v>
      </c>
      <c r="C20" s="52"/>
      <c r="D20" s="26"/>
      <c r="E20" s="52"/>
      <c r="F20" s="6"/>
      <c r="G20" s="45">
        <f t="shared" si="3"/>
        <v>0</v>
      </c>
      <c r="H20" s="47"/>
      <c r="I20" s="47"/>
      <c r="J20" s="47"/>
      <c r="K20" s="47"/>
      <c r="L20" s="47"/>
      <c r="M20" s="4"/>
      <c r="N20" s="21"/>
    </row>
    <row r="21" spans="1:14" s="3" customFormat="1" ht="30" customHeight="1" x14ac:dyDescent="0.2">
      <c r="A21" s="32" t="s">
        <v>64</v>
      </c>
      <c r="B21" s="43">
        <f t="shared" ca="1" si="2"/>
        <v>43290</v>
      </c>
      <c r="C21" s="52"/>
      <c r="D21" s="26"/>
      <c r="E21" s="52"/>
      <c r="F21" s="6"/>
      <c r="G21" s="45">
        <f t="shared" si="3"/>
        <v>0</v>
      </c>
      <c r="H21" s="47"/>
      <c r="I21" s="47"/>
      <c r="J21" s="47"/>
      <c r="K21" s="47"/>
      <c r="L21" s="47"/>
      <c r="M21" s="4"/>
      <c r="N21" s="21"/>
    </row>
    <row r="22" spans="1:14" s="3" customFormat="1" ht="30" customHeight="1" x14ac:dyDescent="0.2">
      <c r="A22" s="32" t="s">
        <v>65</v>
      </c>
      <c r="B22" s="43">
        <f t="shared" ca="1" si="2"/>
        <v>43291</v>
      </c>
      <c r="C22" s="52"/>
      <c r="D22" s="26"/>
      <c r="E22" s="52"/>
      <c r="F22" s="6"/>
      <c r="G22" s="45">
        <f t="shared" si="3"/>
        <v>0</v>
      </c>
      <c r="H22" s="47"/>
      <c r="I22" s="47"/>
      <c r="J22" s="47"/>
      <c r="K22" s="47"/>
      <c r="L22" s="47"/>
      <c r="M22" s="4"/>
      <c r="N22" s="21"/>
    </row>
    <row r="23" spans="1:14" s="3" customFormat="1" ht="30" customHeight="1" x14ac:dyDescent="0.2">
      <c r="A23" s="32" t="s">
        <v>66</v>
      </c>
      <c r="B23" s="43">
        <f t="shared" ca="1" si="2"/>
        <v>43292</v>
      </c>
      <c r="C23" s="52"/>
      <c r="D23" s="26"/>
      <c r="E23" s="52"/>
      <c r="F23" s="6"/>
      <c r="G23" s="45">
        <f t="shared" si="3"/>
        <v>0</v>
      </c>
      <c r="H23" s="47"/>
      <c r="I23" s="47"/>
      <c r="J23" s="47"/>
      <c r="K23" s="47"/>
      <c r="L23" s="47"/>
      <c r="M23" s="4"/>
      <c r="N23" s="21"/>
    </row>
    <row r="24" spans="1:14" s="3" customFormat="1" ht="30" customHeight="1" x14ac:dyDescent="0.2">
      <c r="A24" s="32" t="s">
        <v>67</v>
      </c>
      <c r="B24" s="44">
        <f t="shared" ca="1" si="2"/>
        <v>43293</v>
      </c>
      <c r="C24" s="53"/>
      <c r="D24" s="28"/>
      <c r="E24" s="53"/>
      <c r="F24" s="6"/>
      <c r="G24" s="45">
        <f t="shared" si="3"/>
        <v>0</v>
      </c>
      <c r="H24" s="48"/>
      <c r="I24" s="48"/>
      <c r="J24" s="48"/>
      <c r="K24" s="48"/>
      <c r="L24" s="48"/>
      <c r="M24" s="4"/>
      <c r="N24" s="21"/>
    </row>
    <row r="25" spans="1:14" ht="30" customHeight="1" x14ac:dyDescent="0.2">
      <c r="A25" s="33" t="s">
        <v>68</v>
      </c>
      <c r="B25" s="30"/>
      <c r="C25" s="30"/>
      <c r="D25" s="30"/>
      <c r="E25" s="30"/>
      <c r="F25" s="30"/>
      <c r="G25" s="12" t="s">
        <v>23</v>
      </c>
      <c r="H25" s="49">
        <f>SUM(H18:H24)</f>
        <v>0</v>
      </c>
      <c r="I25" s="49">
        <f>SUM(I18:I24)</f>
        <v>0</v>
      </c>
      <c r="J25" s="49">
        <f>SUM(J18:J24)</f>
        <v>0</v>
      </c>
      <c r="K25" s="49">
        <f>SUM(K18:K24)</f>
        <v>0</v>
      </c>
      <c r="L25" s="49">
        <f>SUM(L18:L24)</f>
        <v>0</v>
      </c>
      <c r="N25" s="23"/>
    </row>
    <row r="26" spans="1:14" customFormat="1" ht="30" customHeight="1" x14ac:dyDescent="0.2"/>
    <row r="27" spans="1:14" customFormat="1" ht="15" customHeight="1" x14ac:dyDescent="0.2">
      <c r="A27" s="34" t="s">
        <v>4</v>
      </c>
      <c r="G27" s="38" t="s">
        <v>24</v>
      </c>
      <c r="H27" s="39" t="s">
        <v>28</v>
      </c>
      <c r="I27" s="39" t="s">
        <v>29</v>
      </c>
      <c r="J27" s="39" t="s">
        <v>30</v>
      </c>
      <c r="K27" s="39" t="s">
        <v>31</v>
      </c>
      <c r="L27" s="39" t="s">
        <v>32</v>
      </c>
    </row>
    <row r="28" spans="1:14" s="3" customFormat="1" ht="30" customHeight="1" x14ac:dyDescent="0.2">
      <c r="A28" s="33" t="s">
        <v>5</v>
      </c>
      <c r="B28" s="55"/>
      <c r="C28" s="55"/>
      <c r="D28" s="55"/>
      <c r="E28" s="27"/>
      <c r="G28" s="40" t="s">
        <v>25</v>
      </c>
      <c r="H28" s="41">
        <v>15</v>
      </c>
      <c r="I28" s="41">
        <f>1.5*H28</f>
        <v>22.5</v>
      </c>
      <c r="J28" s="41">
        <v>15</v>
      </c>
      <c r="K28" s="41">
        <v>15</v>
      </c>
      <c r="L28" s="41">
        <v>15</v>
      </c>
      <c r="M28" s="4"/>
      <c r="N28" s="22" t="s">
        <v>38</v>
      </c>
    </row>
    <row r="29" spans="1:14" s="3" customFormat="1" ht="30" customHeight="1" x14ac:dyDescent="0.2">
      <c r="A29" s="33" t="s">
        <v>69</v>
      </c>
      <c r="B29" s="56" t="s">
        <v>13</v>
      </c>
      <c r="C29" s="56"/>
      <c r="D29" s="56"/>
      <c r="E29" s="29" t="s">
        <v>21</v>
      </c>
      <c r="G29" s="40" t="s">
        <v>26</v>
      </c>
      <c r="H29" s="50">
        <f>ROUND((H25+H15)*24*H28,2)</f>
        <v>480</v>
      </c>
      <c r="I29" s="50">
        <f>ROUND((I25+I15)*24*I28,2)</f>
        <v>52.5</v>
      </c>
      <c r="J29" s="50">
        <f>ROUND((J25+J15)*24*J28,2)</f>
        <v>120</v>
      </c>
      <c r="K29" s="50">
        <f>ROUND((K25+K15)*24*K28,2)</f>
        <v>0</v>
      </c>
      <c r="L29" s="50">
        <f>ROUND((L25+L15)*24*L28,2)</f>
        <v>0</v>
      </c>
      <c r="M29" s="4"/>
      <c r="N29" s="21"/>
    </row>
    <row r="30" spans="1:14" ht="30" customHeight="1" x14ac:dyDescent="0.2">
      <c r="A30" s="32" t="s">
        <v>6</v>
      </c>
      <c r="B30" s="55"/>
      <c r="C30" s="55"/>
      <c r="D30" s="55"/>
      <c r="E30" s="27"/>
      <c r="N30" s="23"/>
    </row>
    <row r="31" spans="1:14" ht="30" customHeight="1" x14ac:dyDescent="0.2">
      <c r="A31" s="33" t="s">
        <v>70</v>
      </c>
      <c r="B31" s="56" t="s">
        <v>14</v>
      </c>
      <c r="C31" s="56"/>
      <c r="D31" s="56"/>
      <c r="E31" s="29" t="s">
        <v>21</v>
      </c>
      <c r="G31" s="64" t="s">
        <v>27</v>
      </c>
      <c r="H31" s="64"/>
      <c r="I31" s="64"/>
      <c r="J31" s="64"/>
      <c r="K31" s="54">
        <f>SUM(H29:L29)</f>
        <v>652.5</v>
      </c>
      <c r="L31" s="54"/>
      <c r="N31" s="23"/>
    </row>
    <row r="32" spans="1:14" ht="30" customHeight="1" x14ac:dyDescent="0.2">
      <c r="N32" s="23"/>
    </row>
    <row r="33" spans="9:14" ht="30" customHeight="1" x14ac:dyDescent="0.2">
      <c r="I33" s="2"/>
      <c r="J33" s="2"/>
      <c r="K33" s="2"/>
      <c r="L33" s="2"/>
      <c r="N33" s="23"/>
    </row>
    <row r="34" spans="9:14" ht="30" customHeight="1" x14ac:dyDescent="0.2">
      <c r="N34" s="23"/>
    </row>
  </sheetData>
  <mergeCells count="19">
    <mergeCell ref="G1:L1"/>
    <mergeCell ref="B1:F1"/>
    <mergeCell ref="B2:D2"/>
    <mergeCell ref="B3:D3"/>
    <mergeCell ref="B4:D4"/>
    <mergeCell ref="K31:L31"/>
    <mergeCell ref="B30:D30"/>
    <mergeCell ref="B31:D31"/>
    <mergeCell ref="H4:I4"/>
    <mergeCell ref="H2:L2"/>
    <mergeCell ref="H3:L3"/>
    <mergeCell ref="B28:D28"/>
    <mergeCell ref="B29:D29"/>
    <mergeCell ref="E2:G2"/>
    <mergeCell ref="E3:G3"/>
    <mergeCell ref="E4:G4"/>
    <mergeCell ref="B5:D5"/>
    <mergeCell ref="B15:E16"/>
    <mergeCell ref="G31:J31"/>
  </mergeCells>
  <dataValidations count="2">
    <dataValidation type="time" allowBlank="1" showInputMessage="1" showErrorMessage="1" errorTitle="Nepravilna oblika zapisa časa" error="Čas vnesite v tej obliki zapisa: 12:00" sqref="E8:E14 C8:C14 E18:E24 C18:C24">
      <formula1>0</formula1>
      <formula2>0.999988425925926</formula2>
    </dataValidation>
    <dataValidation allowBlank="1" showInputMessage="1" showErrorMessage="1" promptTitle="Vnos časa" prompt="Vnesite ure in minute v obliki zapisa H:MM:SS, kot na primer 8:30:00 za 8 ur in 30 minut ali 0:15:00 za 15 minut._x000a__x000a_[To sporočilo izbrišete tako, da iz teh celic odstranite preverjanje veljavnosti podatkov]" sqref="H8:L14"/>
  </dataValidations>
  <hyperlinks>
    <hyperlink ref="N3" r:id="rId1"/>
    <hyperlink ref="N2" r:id="rId2"/>
  </hyperlinks>
  <printOptions horizontalCentered="1"/>
  <pageMargins left="0.7" right="0.7" top="0.75" bottom="0.75" header="0.3" footer="0.3"/>
  <pageSetup paperSize="9" scale="86" fitToHeight="0" orientation="portrait" r:id="rId3"/>
  <headerFooter differentFirst="1" alignWithMargins="0">
    <oddFooter>Page &amp;P of &amp;N</oddFooter>
  </headerFooter>
  <ignoredErrors>
    <ignoredError sqref="B8 B18 H28:L28" calculatedColumn="1"/>
  </ignoredErrors>
  <drawing r:id="rId4"/>
  <tableParts count="5">
    <tablePart r:id="rId5"/>
    <tablePart r:id="rId6"/>
    <tablePart r:id="rId7"/>
    <tablePart r:id="rId8"/>
    <tablePart r:id="rId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
  <sheetViews>
    <sheetView showGridLines="0" workbookViewId="0"/>
  </sheetViews>
  <sheetFormatPr defaultRowHeight="12.75" x14ac:dyDescent="0.2"/>
  <cols>
    <col min="1" max="1" width="78.7109375" style="16" customWidth="1"/>
    <col min="2" max="16384" width="9.140625" style="14"/>
  </cols>
  <sheetData>
    <row r="1" spans="1:2" ht="46.5" customHeight="1" x14ac:dyDescent="0.2">
      <c r="A1" s="15"/>
    </row>
    <row r="2" spans="1:2" s="18" customFormat="1" ht="15.75" x14ac:dyDescent="0.2">
      <c r="A2" s="24" t="s">
        <v>33</v>
      </c>
      <c r="B2" s="24"/>
    </row>
    <row r="3" spans="1:2" s="36" customFormat="1" ht="27" customHeight="1" x14ac:dyDescent="0.2">
      <c r="A3" s="35" t="s">
        <v>34</v>
      </c>
      <c r="B3" s="35"/>
    </row>
    <row r="4" spans="1:2" s="36" customFormat="1" ht="26.25" customHeight="1" x14ac:dyDescent="0.4">
      <c r="A4" s="31" t="s">
        <v>39</v>
      </c>
      <c r="B4" s="35"/>
    </row>
    <row r="5" spans="1:2" s="36" customFormat="1" ht="225" x14ac:dyDescent="0.2">
      <c r="A5" s="37" t="s">
        <v>40</v>
      </c>
      <c r="B5" s="35"/>
    </row>
    <row r="6" spans="1:2" s="17" customFormat="1" ht="26.25" customHeight="1" x14ac:dyDescent="0.4">
      <c r="A6" s="31" t="s">
        <v>41</v>
      </c>
    </row>
    <row r="7" spans="1:2" ht="97.5" customHeight="1" x14ac:dyDescent="0.2">
      <c r="A7" s="13" t="s">
        <v>42</v>
      </c>
    </row>
    <row r="8" spans="1:2" ht="90" x14ac:dyDescent="0.2">
      <c r="A8" s="13" t="s">
        <v>43</v>
      </c>
    </row>
  </sheetData>
  <hyperlinks>
    <hyperlink ref="A3" r:id="rId1"/>
    <hyperlink ref="A2" r:id="rId2"/>
  </hyperlinks>
  <printOptions horizontalCentered="1"/>
  <pageMargins left="0.7" right="0.7" top="0.75" bottom="0.75" header="0.3" footer="0.3"/>
  <pageSetup paperSize="9" orientation="portrait" horizontalDpi="1200" verticalDpi="1200" r:id="rId3"/>
  <headerFooter differentFirst="1">
    <oddFooter>Page &amp;P of &amp;N</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Časovni list</vt:lpstr>
      <vt:lpstr>Več informacij</vt:lpstr>
      <vt:lpstr>'Časovni list'!Print_Area</vt:lpstr>
      <vt:lpstr>Začetek_tedna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2018-06-29T13:46:31Z</dcterms:created>
  <dcterms:modified xsi:type="dcterms:W3CDTF">2018-06-29T13:46:31Z</dcterms:modified>
</cp:coreProperties>
</file>