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27863326-E495-489F-B5C1-10913181E88A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PODATKI O KRVNEM SLADKORJU" sheetId="2" r:id="rId1"/>
  </sheets>
  <definedNames>
    <definedName name="Naslov1">KrvniSladkor[[#Headers],[DATUM]]</definedName>
    <definedName name="_xlnm.Print_Titles" localSheetId="0">'PODATKI O KRVNEM SLADKORJU'!$7:$7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<sst xmlns="http://schemas.openxmlformats.org/spreadsheetml/2006/main" count="9" uniqueCount="9">
  <si>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SPREMLJANJE RAVNI KRVNEGA SLADKORJA</t>
  </si>
  <si>
    <t>IZRIS SPREMLJANJA NA GRAFIKONU</t>
  </si>
  <si>
    <t>V tej celici je črtni grafikon spremljanja ravni krvnega sladkorja in povprečne vrednosti.</t>
  </si>
  <si>
    <t>VNOS PODATKOV</t>
  </si>
  <si>
    <t>DATUM</t>
  </si>
  <si>
    <t>ČAS</t>
  </si>
  <si>
    <t>KRVNI SLADKOR (mg/dL)</t>
  </si>
  <si>
    <t>POVPREČNA VREDNOST</t>
  </si>
  <si>
    <r>
      <rPr>
        <b/>
        <sz val="11"/>
        <color theme="1" tint="0.24994659260841701"/>
        <rFont val="Corbel"/>
        <family val="2"/>
        <scheme val="minor"/>
      </rPr>
      <t>INFORMACIJE:</t>
    </r>
    <r>
      <rPr>
        <sz val="11"/>
        <color theme="1" tint="0.24994659260841701"/>
        <rFont val="Corbel"/>
        <family val="2"/>
        <scheme val="minor"/>
      </rPr>
      <t xml:space="preserve"> ravni sladkorja v krvi se pri osebah razlikujejo.  Na ohranjanje ustreznih ravni vplivajo številni dejavniki, ne le sladkor.  Za dodatne informacije ali obravnavo teh podatkov se posvetujte z zdravnikom.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</si>
</sst>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F400]h:mm:ss\ AM/PM"/>
    <numFmt numFmtId="165" formatCode="0.0"/>
    <numFmt numFmtId="168" formatCode="[$-F400]h:mm:ss\ AM/PM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0" fontId="7" fillId="2" borderId="0" xfId="9">
      <alignment horizontal="center" vertical="center" wrapText="1"/>
    </xf>
    <xf numFmtId="0" fontId="5" fillId="0" borderId="0" xfId="8">
      <alignment wrapText="1"/>
    </xf>
    <xf numFmtId="14" fontId="0" fillId="0" borderId="0" xfId="10" applyNumberFormat="1" applyFont="1">
      <alignment horizontal="left" vertical="center" wrapText="1" indent="2"/>
    </xf>
    <xf numFmtId="168" fontId="0" fillId="0" borderId="0" xfId="11" applyNumberFormat="1" applyFont="1">
      <alignment horizontal="left" vertical="center" wrapText="1" indent="2"/>
    </xf>
    <xf numFmtId="1" fontId="0" fillId="0" borderId="0" xfId="5" applyNumberFormat="1" applyFont="1" applyAlignment="1">
      <alignment horizontal="left" vertical="center" wrapText="1" indent="2"/>
    </xf>
    <xf numFmtId="165" fontId="0" fillId="0" borderId="0" xfId="6" applyNumberFormat="1" applyFont="1" applyAlignment="1">
      <alignment horizontal="left" vertical="center" wrapText="1" indent="2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atum" xfId="10" xr:uid="{00000000-0005-0000-0000-000002000000}"/>
    <cellStyle name="Dobro" xfId="15" builtinId="26" customBuiltin="1"/>
    <cellStyle name="Izhod" xfId="19" builtinId="21" customBuiltin="1"/>
    <cellStyle name="Naslov" xfId="7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evtralno" xfId="17" builtinId="28" customBuiltin="1"/>
    <cellStyle name="Odstotek" xfId="14" builtinId="5" customBuiltin="1"/>
    <cellStyle name="Opomba" xfId="8" builtinId="10" customBuiltin="1"/>
    <cellStyle name="Opozorilo" xfId="23" builtinId="11" customBuiltin="1"/>
    <cellStyle name="Pojasnjevalno besedilo" xfId="9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1" builtinId="24" customBuiltin="1"/>
    <cellStyle name="Preveri celico" xfId="22" builtinId="23" customBuiltin="1"/>
    <cellStyle name="Računanje" xfId="20" builtinId="22" customBuiltin="1"/>
    <cellStyle name="Slabo" xfId="16" builtinId="27" customBuiltin="1"/>
    <cellStyle name="Ura" xfId="11" xr:uid="{00000000-0005-0000-0000-00000A000000}"/>
    <cellStyle name="Valuta" xfId="12" builtinId="4" customBuiltin="1"/>
    <cellStyle name="Valuta [0]" xfId="13" builtinId="7" customBuiltin="1"/>
    <cellStyle name="Vejica" xfId="5" builtinId="3" customBuiltin="1"/>
    <cellStyle name="Vejica [0]" xfId="6" builtinId="6" customBuiltin="1"/>
    <cellStyle name="Vnos" xfId="18" builtinId="20" customBuiltin="1"/>
    <cellStyle name="Vsota" xfId="24" builtinId="25" customBuiltin="1"/>
  </cellStyles>
  <dxfs count="11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5" formatCode="0.0"/>
    </dxf>
    <dxf>
      <numFmt numFmtId="1" formatCode="0"/>
    </dxf>
    <dxf>
      <numFmt numFmtId="168" formatCode="[$-F400]h:mm:ss\ AM/PM"/>
    </dxf>
    <dxf>
      <numFmt numFmtId="19" formatCode="d/mm/yyyy"/>
    </dxf>
  </dxfs>
  <tableStyles count="1" defaultTableStyle="Spremljanje ravni krvnega sladkorja" defaultPivotStyle="PivotStyleLight16">
    <tableStyle name="Spremljanje ravni krvnega sladkorja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'PODATKI O KRVNEM SLADKORJU'!$D$7</c:f>
              <c:strCache>
                <c:ptCount val="1"/>
                <c:pt idx="0">
                  <c:v>KRVNI SLADKOR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'PODATKI O KRVNEM SLADKORJU'!$B$8:$C$29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'PODATKI O KRVNEM SLADKORJU'!$D$8:$D$29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'PODATKI O KRVNEM SLADKORJU'!$E$7</c:f>
              <c:strCache>
                <c:ptCount val="1"/>
                <c:pt idx="0">
                  <c:v>POVPREČNA VREDNOST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'PODATKI O KRVNEM SLADKORJU'!$B$8:$C$29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'PODATKI O KRVNEM SLADKORJU'!$E$8:$E$29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SpremljanjeKrvnegaSladkorja" descr="Črtni grafikon za spremljanje ravni krvnega sladkorja s povprečnimi vrednostm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iSladkor" displayName="KrvniSladkor" ref="B7:E29" totalsRowShown="0">
  <autoFilter ref="B7:E29" xr:uid="{00000000-0009-0000-0100-000001000000}"/>
  <tableColumns count="4">
    <tableColumn id="1" xr3:uid="{00000000-0010-0000-0000-000001000000}" name="DATUM" dataDxfId="10" dataCellStyle="Datum"/>
    <tableColumn id="2" xr3:uid="{00000000-0010-0000-0000-000002000000}" name="ČAS" dataDxfId="9" dataCellStyle="Ura"/>
    <tableColumn id="3" xr3:uid="{00000000-0010-0000-0000-000003000000}" name="KRVNI SLADKOR (mg/dL)" dataDxfId="8"/>
    <tableColumn id="4" xr3:uid="{00000000-0010-0000-0000-000004000000}" name="POVPREČNA VREDNOST" dataDxfId="7">
      <calculatedColumnFormula>IFERROR(AVERAGE(INDEX(KrvniSladkor[KRVNI SLADKOR (mg/dL)],1,1):KrvniSladkor[[#This Row],[KRVNI SLADKOR (mg/dL)]]), "")</calculatedColumnFormula>
    </tableColumn>
  </tableColumns>
  <tableStyleInfo name="Spremljanje ravni krvnega sladkorja" showFirstColumn="0" showLastColumn="1" showRowStripes="1" showColumnStripes="0"/>
  <extLst>
    <ext xmlns:x14="http://schemas.microsoft.com/office/spreadsheetml/2009/9/main" uri="{504A1905-F514-4f6f-8877-14C23A59335A}">
      <x14:table altTextSummary="V to tabelo vnesite datum, čas in meritve krvnega sladkorja. Povprečna vrednost je samodejno izračunana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875" customWidth="1"/>
    <col min="5" max="5" width="24.25" bestFit="1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5" t="s">
        <v>2</v>
      </c>
      <c r="C3" s="5"/>
      <c r="D3" s="5"/>
      <c r="E3" s="5"/>
    </row>
    <row r="4" spans="2:6" ht="225.75" customHeight="1" x14ac:dyDescent="0.25">
      <c r="B4" s="5"/>
      <c r="C4" s="5"/>
      <c r="D4" s="5"/>
      <c r="E4" s="5"/>
      <c r="F4" s="4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6">
        <f t="shared" ref="B8:B9" ca="1" si="0">TODAY()-6</f>
        <v>43414</v>
      </c>
      <c r="C8" s="7">
        <v>0.36458333333333298</v>
      </c>
      <c r="D8" s="8">
        <v>126</v>
      </c>
      <c r="E8" s="9">
        <f>IFERROR(AVERAGE(INDEX(KrvniSladkor[KRVNI SLADKOR (mg/dL)],1,1):KrvniSladkor[[#This Row],[KRVNI SLADKOR (mg/dL)]]), "")</f>
        <v>126</v>
      </c>
    </row>
    <row r="9" spans="2:6" ht="30" customHeight="1" x14ac:dyDescent="0.25">
      <c r="B9" s="6">
        <f t="shared" ca="1" si="0"/>
        <v>43414</v>
      </c>
      <c r="C9" s="7">
        <v>0.52083333333333304</v>
      </c>
      <c r="D9" s="8">
        <v>115</v>
      </c>
      <c r="E9" s="9">
        <f>IFERROR(AVERAGE(INDEX(KrvniSladkor[KRVNI SLADKOR (mg/dL)],1,1):KrvniSladkor[[#This Row],[KRVNI SLADKOR (mg/dL)]]), "")</f>
        <v>120.5</v>
      </c>
    </row>
    <row r="10" spans="2:6" ht="30" customHeight="1" x14ac:dyDescent="0.25">
      <c r="B10" s="6">
        <f ca="1">TODAY()-6</f>
        <v>43414</v>
      </c>
      <c r="C10" s="7">
        <v>0.80208333333333304</v>
      </c>
      <c r="D10" s="8">
        <v>100</v>
      </c>
      <c r="E10" s="9">
        <f>IFERROR(AVERAGE(INDEX(KrvniSladkor[KRVNI SLADKOR (mg/dL)],1,1):KrvniSladkor[[#This Row],[KRVNI SLADKOR (mg/dL)]]), "")</f>
        <v>113.66666666666667</v>
      </c>
    </row>
    <row r="11" spans="2:6" ht="30" customHeight="1" x14ac:dyDescent="0.25">
      <c r="B11" s="6">
        <f t="shared" ref="B11:B12" ca="1" si="1">TODAY()-5</f>
        <v>43415</v>
      </c>
      <c r="C11" s="7">
        <v>0.33333333333333298</v>
      </c>
      <c r="D11" s="8">
        <v>132</v>
      </c>
      <c r="E11" s="9">
        <f>IFERROR(AVERAGE(INDEX(KrvniSladkor[KRVNI SLADKOR (mg/dL)],1,1):KrvniSladkor[[#This Row],[KRVNI SLADKOR (mg/dL)]]), "")</f>
        <v>118.25</v>
      </c>
    </row>
    <row r="12" spans="2:6" ht="30" customHeight="1" x14ac:dyDescent="0.25">
      <c r="B12" s="6">
        <f t="shared" ca="1" si="1"/>
        <v>43415</v>
      </c>
      <c r="C12" s="7">
        <v>0.51041666666666696</v>
      </c>
      <c r="D12" s="8">
        <v>100</v>
      </c>
      <c r="E12" s="9">
        <f>IFERROR(AVERAGE(INDEX(KrvniSladkor[KRVNI SLADKOR (mg/dL)],1,1):KrvniSladkor[[#This Row],[KRVNI SLADKOR (mg/dL)]]), "")</f>
        <v>114.6</v>
      </c>
    </row>
    <row r="13" spans="2:6" ht="30" customHeight="1" x14ac:dyDescent="0.25">
      <c r="B13" s="6">
        <f ca="1">TODAY()-5</f>
        <v>43415</v>
      </c>
      <c r="C13" s="7">
        <v>0.78125</v>
      </c>
      <c r="D13" s="8">
        <v>112</v>
      </c>
      <c r="E13" s="9">
        <f>IFERROR(AVERAGE(INDEX(KrvniSladkor[KRVNI SLADKOR (mg/dL)],1,1):KrvniSladkor[[#This Row],[KRVNI SLADKOR (mg/dL)]]), "")</f>
        <v>114.16666666666667</v>
      </c>
    </row>
    <row r="14" spans="2:6" ht="30" customHeight="1" x14ac:dyDescent="0.25">
      <c r="B14" s="6">
        <f ca="1">TODAY()-4</f>
        <v>43416</v>
      </c>
      <c r="C14" s="7">
        <v>0.3125</v>
      </c>
      <c r="D14" s="8">
        <v>117</v>
      </c>
      <c r="E14" s="9">
        <f>IFERROR(AVERAGE(INDEX(KrvniSladkor[KRVNI SLADKOR (mg/dL)],1,1):KrvniSladkor[[#This Row],[KRVNI SLADKOR (mg/dL)]]), "")</f>
        <v>114.57142857142857</v>
      </c>
    </row>
    <row r="15" spans="2:6" ht="30" customHeight="1" x14ac:dyDescent="0.25">
      <c r="B15" s="6">
        <f ca="1">TODAY()-4</f>
        <v>43416</v>
      </c>
      <c r="C15" s="7">
        <v>0.47916666666666702</v>
      </c>
      <c r="D15" s="8">
        <v>115</v>
      </c>
      <c r="E15" s="9">
        <f>IFERROR(AVERAGE(INDEX(KrvniSladkor[KRVNI SLADKOR (mg/dL)],1,1):KrvniSladkor[[#This Row],[KRVNI SLADKOR (mg/dL)]]), "")</f>
        <v>114.625</v>
      </c>
    </row>
    <row r="16" spans="2:6" ht="30" customHeight="1" x14ac:dyDescent="0.25">
      <c r="B16" s="6">
        <f ca="1">TODAY()-4</f>
        <v>43416</v>
      </c>
      <c r="C16" s="7">
        <v>0.70833333333333304</v>
      </c>
      <c r="D16" s="8">
        <v>112</v>
      </c>
      <c r="E16" s="9">
        <f>IFERROR(AVERAGE(INDEX(KrvniSladkor[KRVNI SLADKOR (mg/dL)],1,1):KrvniSladkor[[#This Row],[KRVNI SLADKOR (mg/dL)]]), "")</f>
        <v>114.33333333333333</v>
      </c>
    </row>
    <row r="17" spans="2:5" ht="30" customHeight="1" x14ac:dyDescent="0.25">
      <c r="B17" s="6">
        <f t="shared" ref="B17:B18" ca="1" si="2">TODAY()-3</f>
        <v>43417</v>
      </c>
      <c r="C17" s="7">
        <v>0.3125</v>
      </c>
      <c r="D17" s="8">
        <v>120</v>
      </c>
      <c r="E17" s="9">
        <f>IFERROR(AVERAGE(INDEX(KrvniSladkor[KRVNI SLADKOR (mg/dL)],1,1):KrvniSladkor[[#This Row],[KRVNI SLADKOR (mg/dL)]]), "")</f>
        <v>114.9</v>
      </c>
    </row>
    <row r="18" spans="2:5" ht="30" customHeight="1" x14ac:dyDescent="0.25">
      <c r="B18" s="6">
        <f t="shared" ca="1" si="2"/>
        <v>43417</v>
      </c>
      <c r="C18" s="7">
        <v>0.47916666666666702</v>
      </c>
      <c r="D18" s="8">
        <v>118</v>
      </c>
      <c r="E18" s="9">
        <f>IFERROR(AVERAGE(INDEX(KrvniSladkor[KRVNI SLADKOR (mg/dL)],1,1):KrvniSladkor[[#This Row],[KRVNI SLADKOR (mg/dL)]]), "")</f>
        <v>115.18181818181819</v>
      </c>
    </row>
    <row r="19" spans="2:5" ht="30" customHeight="1" x14ac:dyDescent="0.25">
      <c r="B19" s="6">
        <f ca="1">TODAY()-3</f>
        <v>43417</v>
      </c>
      <c r="C19" s="7">
        <v>0.70833333333333304</v>
      </c>
      <c r="D19" s="8">
        <v>102</v>
      </c>
      <c r="E19" s="9">
        <f>IFERROR(AVERAGE(INDEX(KrvniSladkor[KRVNI SLADKOR (mg/dL)],1,1):KrvniSladkor[[#This Row],[KRVNI SLADKOR (mg/dL)]]), "")</f>
        <v>114.08333333333333</v>
      </c>
    </row>
    <row r="20" spans="2:5" ht="30" customHeight="1" x14ac:dyDescent="0.25">
      <c r="B20" s="6">
        <f t="shared" ref="B20:B21" ca="1" si="3">TODAY()-2</f>
        <v>43418</v>
      </c>
      <c r="C20" s="7">
        <v>0.3125</v>
      </c>
      <c r="D20" s="8">
        <v>124</v>
      </c>
      <c r="E20" s="9">
        <f>IFERROR(AVERAGE(INDEX(KrvniSladkor[KRVNI SLADKOR (mg/dL)],1,1):KrvniSladkor[[#This Row],[KRVNI SLADKOR (mg/dL)]]), "")</f>
        <v>114.84615384615384</v>
      </c>
    </row>
    <row r="21" spans="2:5" ht="30" customHeight="1" x14ac:dyDescent="0.25">
      <c r="B21" s="6">
        <f t="shared" ca="1" si="3"/>
        <v>43418</v>
      </c>
      <c r="C21" s="7">
        <v>0.47916666666666702</v>
      </c>
      <c r="D21" s="8">
        <v>100</v>
      </c>
      <c r="E21" s="9">
        <f>IFERROR(AVERAGE(INDEX(KrvniSladkor[KRVNI SLADKOR (mg/dL)],1,1):KrvniSladkor[[#This Row],[KRVNI SLADKOR (mg/dL)]]), "")</f>
        <v>113.78571428571429</v>
      </c>
    </row>
    <row r="22" spans="2:5" ht="30" customHeight="1" x14ac:dyDescent="0.25">
      <c r="B22" s="6">
        <f ca="1">TODAY()-2</f>
        <v>43418</v>
      </c>
      <c r="C22" s="7">
        <v>0.70833333333333304</v>
      </c>
      <c r="D22" s="8">
        <v>99</v>
      </c>
      <c r="E22" s="9">
        <f>IFERROR(AVERAGE(INDEX(KrvniSladkor[KRVNI SLADKOR (mg/dL)],1,1):KrvniSladkor[[#This Row],[KRVNI SLADKOR (mg/dL)]]), "")</f>
        <v>112.8</v>
      </c>
    </row>
    <row r="23" spans="2:5" ht="30" customHeight="1" x14ac:dyDescent="0.25">
      <c r="B23" s="6">
        <f t="shared" ref="B23:B24" ca="1" si="4">TODAY()-1</f>
        <v>43419</v>
      </c>
      <c r="C23" s="7">
        <v>0.3125</v>
      </c>
      <c r="D23" s="8">
        <v>132</v>
      </c>
      <c r="E23" s="9">
        <f>IFERROR(AVERAGE(INDEX(KrvniSladkor[KRVNI SLADKOR (mg/dL)],1,1):KrvniSladkor[[#This Row],[KRVNI SLADKOR (mg/dL)]]), "")</f>
        <v>114</v>
      </c>
    </row>
    <row r="24" spans="2:5" ht="30" customHeight="1" x14ac:dyDescent="0.25">
      <c r="B24" s="6">
        <f t="shared" ca="1" si="4"/>
        <v>43419</v>
      </c>
      <c r="C24" s="7">
        <v>0.47916666666666702</v>
      </c>
      <c r="D24" s="8">
        <v>120</v>
      </c>
      <c r="E24" s="9">
        <f>IFERROR(AVERAGE(INDEX(KrvniSladkor[KRVNI SLADKOR (mg/dL)],1,1):KrvniSladkor[[#This Row],[KRVNI SLADKOR (mg/dL)]]), "")</f>
        <v>114.35294117647059</v>
      </c>
    </row>
    <row r="25" spans="2:5" ht="30" customHeight="1" x14ac:dyDescent="0.25">
      <c r="B25" s="6">
        <f ca="1">TODAY()-1</f>
        <v>43419</v>
      </c>
      <c r="C25" s="7">
        <v>0.70833333333333304</v>
      </c>
      <c r="D25" s="8">
        <v>100</v>
      </c>
      <c r="E25" s="9">
        <f>IFERROR(AVERAGE(INDEX(KrvniSladkor[KRVNI SLADKOR (mg/dL)],1,1):KrvniSladkor[[#This Row],[KRVNI SLADKOR (mg/dL)]]), "")</f>
        <v>113.55555555555556</v>
      </c>
    </row>
    <row r="26" spans="2:5" ht="30" customHeight="1" x14ac:dyDescent="0.25">
      <c r="B26" s="6">
        <f ca="1">TODAY()</f>
        <v>43420</v>
      </c>
      <c r="C26" s="7">
        <v>0.3125</v>
      </c>
      <c r="D26" s="8">
        <v>113</v>
      </c>
      <c r="E26" s="9">
        <f>IFERROR(AVERAGE(INDEX(KrvniSladkor[KRVNI SLADKOR (mg/dL)],1,1):KrvniSladkor[[#This Row],[KRVNI SLADKOR (mg/dL)]]), "")</f>
        <v>113.52631578947368</v>
      </c>
    </row>
    <row r="27" spans="2:5" ht="30" customHeight="1" x14ac:dyDescent="0.25">
      <c r="B27" s="6">
        <f ca="1">TODAY()</f>
        <v>43420</v>
      </c>
      <c r="C27" s="7">
        <v>0.52083333333333304</v>
      </c>
      <c r="D27" s="8">
        <v>111</v>
      </c>
      <c r="E27" s="9">
        <f>IFERROR(AVERAGE(INDEX(KrvniSladkor[KRVNI SLADKOR (mg/dL)],1,1):KrvniSladkor[[#This Row],[KRVNI SLADKOR (mg/dL)]]), "")</f>
        <v>113.4</v>
      </c>
    </row>
    <row r="28" spans="2:5" ht="30" customHeight="1" x14ac:dyDescent="0.25">
      <c r="B28" s="6">
        <f ca="1">TODAY()</f>
        <v>43420</v>
      </c>
      <c r="C28" s="7">
        <v>0.77083333333333304</v>
      </c>
      <c r="D28" s="8">
        <v>115</v>
      </c>
      <c r="E28" s="9">
        <f>IFERROR(AVERAGE(INDEX(KrvniSladkor[KRVNI SLADKOR (mg/dL)],1,1):KrvniSladkor[[#This Row],[KRVNI SLADKOR (mg/dL)]]), "")</f>
        <v>113.47619047619048</v>
      </c>
    </row>
    <row r="29" spans="2:5" ht="30" customHeight="1" x14ac:dyDescent="0.25">
      <c r="B29" s="6">
        <f ca="1">TODAY()</f>
        <v>43420</v>
      </c>
      <c r="C29" s="7">
        <v>0.77083333333333304</v>
      </c>
      <c r="D29" s="8">
        <v>115</v>
      </c>
      <c r="E29" s="9">
        <f>IFERROR(AVERAGE(INDEX(KrvniSladkor[KRVNI SLADKOR (mg/dL)],1,1):KrvniSladkor[[#This Row],[KRVNI SLADKOR (mg/dL)]]), "")</f>
        <v>113.54545454545455</v>
      </c>
    </row>
  </sheetData>
  <mergeCells count="1">
    <mergeCell ref="B3:E4"/>
  </mergeCells>
  <dataValidations count="8">
    <dataValidation allowBlank="1" showInputMessage="1" showErrorMessage="1" prompt="V tem delovnem listu ustvarite sledilnik ravni krvnega sladkorja. Vnesite podrobnosti o krvnem sladkorju v tabelo »Krvni sladkor«, ki se začne v celici B7. Grafikon spremljanja je v celici B3. Informacije so v celici F4." sqref="A1" xr:uid="{00000000-0002-0000-0000-000000000000}"/>
    <dataValidation allowBlank="1" showInputMessage="1" showErrorMessage="1" prompt="Naslov tega delovnega lista je v tej celici." sqref="B1" xr:uid="{00000000-0002-0000-0000-000001000000}"/>
    <dataValidation allowBlank="1" showInputMessage="1" showErrorMessage="1" prompt="Grafikon ravni krvnega sladkorja in povprečnih vrednosti je v spodnji celici." sqref="B2" xr:uid="{00000000-0002-0000-0000-000002000000}"/>
    <dataValidation allowBlank="1" showInputMessage="1" showErrorMessage="1" prompt="V spodnjo tabelo vnesite podatke o krvnem sladkorju." sqref="B5" xr:uid="{00000000-0002-0000-0000-000003000000}"/>
    <dataValidation allowBlank="1" showInputMessage="1" showErrorMessage="1" prompt="V ta stolpec pod ta naslov vnesite datum. Če želite poiskati določene vnose, uporabite filtre v glavi stolpca, ki ga želite filtrirati." sqref="B7" xr:uid="{00000000-0002-0000-0000-000004000000}"/>
    <dataValidation allowBlank="1" showInputMessage="1" showErrorMessage="1" prompt="V ta stolpec pod ta naslov vnesite čas." sqref="C7" xr:uid="{00000000-0002-0000-0000-000005000000}"/>
    <dataValidation allowBlank="1" showInputMessage="1" showErrorMessage="1" prompt="V ta stolpec pod ta naslov vnesite vrednosti krvnega sladkorja v miligramih na deciliter." sqref="D7" xr:uid="{00000000-0002-0000-0000-000006000000}"/>
    <dataValidation allowBlank="1" showInputMessage="1" showErrorMessage="1" prompt="Povprečna vrednost je samodejno izračunana v tem stolpcu pod tem naslovom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PODATKI O KRVNEM SLADKORJU</vt:lpstr>
      <vt:lpstr>Naslov1</vt:lpstr>
      <vt:lpstr>'PODATKI O KRVNEM SLADKORJU'!Tiskanje_naslovov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2018-11-16T03:24:12Z</dcterms:modified>
</cp:coreProperties>
</file>