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9200" windowHeight="11595"/>
  </bookViews>
  <sheets>
    <sheet name="Podatki o prodaji" sheetId="1" r:id="rId1"/>
    <sheet name="Poročilo o prodaji" sheetId="3" r:id="rId2"/>
    <sheet name="Inventar" sheetId="2" r:id="rId3"/>
  </sheets>
  <definedNames>
    <definedName name="Natisni_Naslove" localSheetId="2">Inventar!$8:$8</definedName>
    <definedName name="Natisni_Naslove" localSheetId="0">'Podatki o prodaji'!$8:$8</definedName>
    <definedName name="Natisni_Naslove" localSheetId="1">'Poročilo o prodaji'!$8:$8</definedName>
    <definedName name="Območje_Tiskanja" localSheetId="2">Inventar!$B:$C</definedName>
    <definedName name="Območje_Tiskanja" localSheetId="0">'Podatki o prodaji'!$B:$J</definedName>
    <definedName name="Območje_Tiskanja" localSheetId="1">'Poročilo o prodaji'!$B:$G</definedName>
    <definedName name="PN">tblInventar[SKU/ŠTEVILKA IZDELKA]</definedName>
    <definedName name="PN_Opis">tblInventar[OPIS]</definedName>
    <definedName name="PT_KonecVrstice">COUNTA('Poročilo o prodaji'!$G:$G)+PT_ZačetekVrstice-3</definedName>
    <definedName name="PT_ZačetekVrstice">ROW(INDEX('Poročilo o prodaji'!$G:$G,MATCH("*",'Poročilo o prodaji'!$G:$G,0),1))+1</definedName>
  </definedNames>
  <calcPr calcId="152511"/>
  <pivotCaches>
    <pivotCache cacheId="5" r:id="rId4"/>
  </pivotCaches>
</workbook>
</file>

<file path=xl/calcChain.xml><?xml version="1.0" encoding="utf-8"?>
<calcChain xmlns="http://schemas.openxmlformats.org/spreadsheetml/2006/main">
  <c r="J10" i="1" l="1"/>
  <c r="J9" i="1"/>
  <c r="J11" i="1"/>
  <c r="J12" i="1"/>
  <c r="J13" i="1"/>
  <c r="I10" i="1"/>
  <c r="I11" i="1"/>
  <c r="I12" i="1"/>
  <c r="I13" i="1"/>
  <c r="I9" i="1"/>
  <c r="F10" i="1"/>
  <c r="F11" i="1"/>
  <c r="F12" i="1"/>
  <c r="F13" i="1"/>
  <c r="F9" i="1"/>
</calcChain>
</file>

<file path=xl/sharedStrings.xml><?xml version="1.0" encoding="utf-8"?>
<sst xmlns="http://schemas.openxmlformats.org/spreadsheetml/2006/main" count="51" uniqueCount="38">
  <si>
    <t>Odeja</t>
  </si>
  <si>
    <t>Blazina</t>
  </si>
  <si>
    <t>Listi</t>
  </si>
  <si>
    <t>Kvadraten krožnik</t>
  </si>
  <si>
    <t>Okrogel krožnik</t>
  </si>
  <si>
    <t>Skleda, velika</t>
  </si>
  <si>
    <t>Skleda, majhna</t>
  </si>
  <si>
    <t>Okrogel krožnik, majhen</t>
  </si>
  <si>
    <t>Vilica, majhna</t>
  </si>
  <si>
    <t>Žlica, majhna</t>
  </si>
  <si>
    <t>Žlica, velika</t>
  </si>
  <si>
    <t>Vilica, velika</t>
  </si>
  <si>
    <t>Nož za maslo, majhen</t>
  </si>
  <si>
    <t>Nož za maslo, velik</t>
  </si>
  <si>
    <t>Prt, 10 x 5</t>
  </si>
  <si>
    <t>Prt, 8 x 5</t>
  </si>
  <si>
    <t>Prt, 8 x 8</t>
  </si>
  <si>
    <t>Prt, 6 x 6</t>
  </si>
  <si>
    <t>Prt, 6 x 4</t>
  </si>
  <si>
    <t>Prt, 4 x 4</t>
  </si>
  <si>
    <t>Prt, okrogel, premer 305 cm</t>
  </si>
  <si>
    <t>Prt, okrogel, 243,84 cm</t>
  </si>
  <si>
    <t>Prt, okrogel, 182,88 cm</t>
  </si>
  <si>
    <t>DATUM</t>
  </si>
  <si>
    <t>ČAS</t>
  </si>
  <si>
    <t>ŠTEVILKA TRANSAKCIJE</t>
  </si>
  <si>
    <t>SKU/ŠTEVILKA IZDELKA</t>
  </si>
  <si>
    <t>OPIS</t>
  </si>
  <si>
    <t>KOLIČINA PRODAJE</t>
  </si>
  <si>
    <t>DAVEK %</t>
  </si>
  <si>
    <t>PROMETNI DAVEK</t>
  </si>
  <si>
    <t>SKUPNO</t>
  </si>
  <si>
    <t xml:space="preserve"> </t>
  </si>
  <si>
    <t>DNEVNA PRODAJA BLAGAJNE</t>
  </si>
  <si>
    <t>Znesek prodaje</t>
  </si>
  <si>
    <t xml:space="preserve"> Prometni davek</t>
  </si>
  <si>
    <t>Grand Total</t>
  </si>
  <si>
    <t xml:space="preserve"> Skupaj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</si>
</sst>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[$-409]h:mm\ AM/PM;@"/>
    <numFmt numFmtId="166" formatCode="#,##0.00\ &quot;€&quot;"/>
  </numFmts>
  <fonts count="2" x14ac:knownFonts="1">
    <font>
      <sz val="10"/>
      <color theme="1" tint="0.24994659260841701"/>
      <name val="Trebuchet MS"/>
      <family val="2"/>
      <scheme val="minor"/>
    </font>
    <font>
      <b/>
      <sz val="28"/>
      <color theme="6"/>
      <name val="Trebuchet MS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E6E6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</borders>
  <cellStyleXfs count="2">
    <xf numFmtId="0" fontId="0" fillId="3" borderId="0">
      <alignment vertical="center"/>
    </xf>
    <xf numFmtId="0" fontId="1" fillId="3" borderId="0" applyNumberFormat="0" applyProtection="0">
      <alignment vertical="center"/>
    </xf>
  </cellStyleXfs>
  <cellXfs count="43">
    <xf numFmtId="0" fontId="0" fillId="3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2" borderId="0" xfId="0" applyFill="1" applyAlignment="1">
      <alignment horizontal="left" vertical="center" indent="6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3" borderId="0" xfId="0" applyAlignment="1">
      <alignment vertical="center"/>
    </xf>
    <xf numFmtId="0" fontId="0" fillId="3" borderId="0" xfId="0" applyBorder="1">
      <alignment vertical="center"/>
    </xf>
    <xf numFmtId="0" fontId="1" fillId="3" borderId="0" xfId="1" applyBorder="1">
      <alignment vertical="center"/>
    </xf>
    <xf numFmtId="0" fontId="0" fillId="0" borderId="0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Alignment="1">
      <alignment vertical="center"/>
    </xf>
    <xf numFmtId="0" fontId="0" fillId="0" borderId="0" xfId="0" applyNumberFormat="1" applyFill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 wrapText="1" indent="2"/>
    </xf>
    <xf numFmtId="0" fontId="0" fillId="0" borderId="0" xfId="0" applyNumberFormat="1" applyFont="1" applyFill="1" applyBorder="1" applyAlignment="1">
      <alignment horizontal="left" vertical="center" indent="2"/>
    </xf>
    <xf numFmtId="0" fontId="0" fillId="0" borderId="0" xfId="0" applyFont="1" applyFill="1" applyBorder="1">
      <alignment vertical="center"/>
    </xf>
    <xf numFmtId="0" fontId="0" fillId="0" borderId="0" xfId="0" applyFill="1" applyAlignment="1">
      <alignment horizontal="left" vertical="center" indent="6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14" fontId="0" fillId="0" borderId="0" xfId="0" applyNumberFormat="1" applyFill="1" applyAlignment="1">
      <alignment horizontal="left" vertical="center"/>
    </xf>
    <xf numFmtId="0" fontId="0" fillId="3" borderId="0" xfId="0" applyFill="1">
      <alignment vertical="center"/>
    </xf>
    <xf numFmtId="0" fontId="1" fillId="3" borderId="0" xfId="1" applyFill="1">
      <alignment vertical="center"/>
    </xf>
    <xf numFmtId="0" fontId="0" fillId="2" borderId="0" xfId="0" applyNumberFormat="1" applyFill="1" applyBorder="1" applyAlignment="1">
      <alignment horizontal="left" vertical="center"/>
    </xf>
    <xf numFmtId="0" fontId="0" fillId="3" borderId="0" xfId="0" applyFill="1" applyAlignment="1">
      <alignment horizontal="left" vertical="center" indent="6"/>
    </xf>
    <xf numFmtId="0" fontId="0" fillId="3" borderId="0" xfId="0" applyFill="1" applyAlignment="1">
      <alignment vertical="center"/>
    </xf>
    <xf numFmtId="0" fontId="1" fillId="3" borderId="0" xfId="1" applyFill="1" applyAlignment="1">
      <alignment horizontal="left" vertical="center"/>
    </xf>
    <xf numFmtId="0" fontId="0" fillId="3" borderId="0" xfId="0" applyFill="1" applyBorder="1" applyAlignment="1">
      <alignment horizontal="left" vertical="center" indent="6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right" vertical="center" indent="2"/>
    </xf>
    <xf numFmtId="14" fontId="0" fillId="3" borderId="0" xfId="0" applyNumberFormat="1" applyFont="1" applyFill="1" applyBorder="1" applyAlignment="1">
      <alignment horizontal="left" vertical="center" indent="1"/>
    </xf>
    <xf numFmtId="165" fontId="0" fillId="3" borderId="0" xfId="0" applyNumberFormat="1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49" fontId="0" fillId="3" borderId="0" xfId="0" applyNumberFormat="1" applyFont="1" applyFill="1" applyBorder="1" applyAlignment="1">
      <alignment horizontal="left" vertical="center"/>
    </xf>
    <xf numFmtId="10" fontId="0" fillId="3" borderId="0" xfId="0" applyNumberFormat="1" applyFont="1" applyFill="1" applyBorder="1" applyAlignment="1">
      <alignment horizontal="right" vertical="center" indent="2"/>
    </xf>
    <xf numFmtId="166" fontId="0" fillId="3" borderId="0" xfId="0" applyNumberFormat="1" applyFont="1" applyFill="1" applyBorder="1" applyAlignment="1">
      <alignment horizontal="right" vertical="center" indent="2"/>
    </xf>
    <xf numFmtId="166" fontId="0" fillId="4" borderId="0" xfId="0" applyNumberFormat="1" applyFont="1" applyFill="1" applyBorder="1" applyAlignment="1">
      <alignment horizontal="right" vertical="center" indent="2"/>
    </xf>
    <xf numFmtId="166" fontId="0" fillId="0" borderId="0" xfId="0" applyNumberFormat="1" applyFill="1">
      <alignment vertical="center"/>
    </xf>
    <xf numFmtId="166" fontId="0" fillId="4" borderId="1" xfId="0" applyNumberFormat="1" applyFill="1" applyBorder="1">
      <alignment vertical="center"/>
    </xf>
    <xf numFmtId="166" fontId="0" fillId="4" borderId="3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166" fontId="0" fillId="5" borderId="2" xfId="0" applyNumberFormat="1" applyFill="1" applyBorder="1">
      <alignment vertical="center"/>
    </xf>
    <xf numFmtId="166" fontId="0" fillId="6" borderId="0" xfId="0" applyNumberFormat="1" applyFont="1" applyFill="1" applyBorder="1" applyAlignment="1">
      <alignment horizontal="right" vertical="center" indent="2"/>
    </xf>
  </cellXfs>
  <cellStyles count="2">
    <cellStyle name="Heading 1" xfId="1" builtinId="16" customBuiltin="1"/>
    <cellStyle name="Normal" xfId="0" builtinId="0" customBuiltin="1"/>
  </cellStyles>
  <dxfs count="95">
    <dxf>
      <fill>
        <patternFill>
          <bgColor rgb="FFEAEAEA"/>
        </patternFill>
      </fill>
    </dxf>
    <dxf>
      <fill>
        <patternFill>
          <bgColor rgb="FFFFFF00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border>
        <horizontal style="thin">
          <color theme="0" tint="-4.9989318521683403E-2"/>
        </horizontal>
      </border>
    </dxf>
    <dxf>
      <numFmt numFmtId="166" formatCode="#,##0.00\ &quot;€&quot;"/>
    </dxf>
    <dxf>
      <numFmt numFmtId="166" formatCode="#,##0.00\ &quot;€&quot;"/>
    </dxf>
    <dxf>
      <numFmt numFmtId="166" formatCode="#,##0.00\ &quot;€&quot;"/>
    </dxf>
    <dxf>
      <alignment horizontal="center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border>
        <horizontal style="thin">
          <color theme="0" tint="-4.9989318521683403E-2"/>
        </horizontal>
      </border>
    </dxf>
    <dxf>
      <fill>
        <patternFill>
          <bgColor rgb="FFEAEAEA"/>
        </patternFill>
      </fill>
    </dxf>
    <dxf>
      <numFmt numFmtId="166" formatCode="#,##0.00\ &quot;€&quot;"/>
    </dxf>
    <dxf>
      <numFmt numFmtId="166" formatCode="#,##0.00\ &quot;€&quot;"/>
    </dxf>
    <dxf>
      <numFmt numFmtId="166" formatCode="#,##0.00\ &quot;€&quot;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border>
        <horizontal style="thin">
          <color theme="0" tint="-4.9989318521683403E-2"/>
        </horizontal>
      </border>
    </dxf>
    <dxf>
      <fill>
        <patternFill>
          <bgColor rgb="FFEAEAEA"/>
        </patternFill>
      </fill>
    </dxf>
    <dxf>
      <numFmt numFmtId="166" formatCode="#,##0.00\ &quot;€&quot;"/>
    </dxf>
    <dxf>
      <numFmt numFmtId="166" formatCode="#,##0.00\ &quot;€&quot;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border>
        <horizontal style="thin">
          <color theme="0" tint="-4.9989318521683403E-2"/>
        </horizontal>
      </border>
    </dxf>
    <dxf>
      <fill>
        <patternFill>
          <bgColor rgb="FFEAEAEA"/>
        </patternFill>
      </fill>
    </dxf>
    <dxf>
      <numFmt numFmtId="166" formatCode="#,##0.00\ &quot;€&quot;"/>
    </dxf>
    <dxf>
      <numFmt numFmtId="166" formatCode="#,##0.00\ &quot;€&quot;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border>
        <horizontal style="thin">
          <color theme="0" tint="-4.9989318521683403E-2"/>
        </horizontal>
      </border>
    </dxf>
    <dxf>
      <fill>
        <patternFill>
          <bgColor rgb="FFEAEAEA"/>
        </patternFill>
      </fill>
    </dxf>
    <dxf>
      <numFmt numFmtId="166" formatCode="#,##0.00\ &quot;€&quot;"/>
    </dxf>
    <dxf>
      <numFmt numFmtId="166" formatCode="#,##0.00\ &quot;€&quot;"/>
    </dxf>
    <dxf>
      <numFmt numFmtId="166" formatCode="#,##0.00\ &quot;€&quot;"/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  <alignment horizontal="left" vertical="center" textRotation="0" wrapText="0" indent="2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vertical="center" textRotation="0" wrapText="1" indent="0" justifyLastLine="0" shrinkToFit="0" readingOrder="0"/>
    </dxf>
    <dxf>
      <border>
        <bottom style="thin">
          <color theme="0" tint="-0.14996795556505021"/>
        </bottom>
        <vertical/>
        <horizontal/>
      </border>
    </dxf>
    <dxf>
      <border>
        <bottom style="thin">
          <color theme="0" tint="-0.14996795556505021"/>
        </bottom>
        <vertical/>
        <horizontal/>
      </border>
    </dxf>
    <dxf>
      <font>
        <b/>
        <i val="0"/>
        <color theme="5"/>
      </font>
      <fill>
        <patternFill>
          <bgColor theme="0" tint="-4.9989318521683403E-2"/>
        </patternFill>
      </fill>
    </dxf>
    <dxf>
      <font>
        <b val="0"/>
        <i val="0"/>
        <color theme="5"/>
      </font>
      <fill>
        <patternFill>
          <bgColor theme="0" tint="-4.9989318521683403E-2"/>
        </patternFill>
      </fill>
    </dxf>
    <dxf>
      <fill>
        <patternFill patternType="solid">
          <fgColor indexed="64"/>
          <bgColor rgb="FFEAEAEA"/>
        </patternFill>
      </fill>
    </dxf>
    <dxf>
      <fill>
        <patternFill patternType="solid">
          <fgColor indexed="64"/>
          <bgColor rgb="FFEAEAEA"/>
        </patternFill>
      </fill>
    </dxf>
    <dxf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EAEAEA"/>
        </patternFill>
      </fill>
    </dxf>
    <dxf>
      <fill>
        <patternFill>
          <bgColor theme="0"/>
        </patternFill>
      </fill>
    </dxf>
    <dxf>
      <font>
        <b/>
        <i val="0"/>
        <color theme="1" tint="0.24994659260841701"/>
      </font>
      <fill>
        <patternFill patternType="solid">
          <fgColor theme="4" tint="0.79992065187536243"/>
          <bgColor theme="0"/>
        </patternFill>
      </fill>
      <border diagonalUp="0" diagonalDown="0">
        <left/>
        <right/>
        <top style="medium">
          <color theme="3" tint="0.39988402966399123"/>
        </top>
        <bottom/>
        <vertical/>
        <horizontal/>
      </border>
    </dxf>
    <dxf>
      <font>
        <b val="0"/>
        <i val="0"/>
        <color theme="5"/>
      </font>
      <fill>
        <patternFill patternType="solid">
          <fgColor theme="4" tint="0.79995117038483843"/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/>
      </border>
    </dxf>
    <dxf>
      <fill>
        <patternFill>
          <bgColor theme="0"/>
        </patternFill>
      </fill>
      <border>
        <horizontal style="thin">
          <color theme="0" tint="-4.9989318521683403E-2"/>
        </horizontal>
      </border>
    </dxf>
    <dxf>
      <font>
        <b/>
        <i val="0"/>
        <color theme="6"/>
      </font>
      <fill>
        <patternFill patternType="solid">
          <bgColor rgb="FFEAEAEA"/>
        </patternFill>
      </fill>
      <border>
        <vertical/>
        <horizontal style="thin">
          <color theme="0" tint="-4.9989318521683403E-2"/>
        </horizontal>
      </border>
    </dxf>
    <dxf>
      <font>
        <b val="0"/>
        <i val="0"/>
        <color theme="1" tint="0.24994659260841701"/>
      </font>
      <fill>
        <patternFill patternType="solid">
          <bgColor theme="0"/>
        </patternFill>
      </fill>
      <border diagonalUp="0" diagonalDown="0">
        <left/>
        <right/>
        <top style="double">
          <color theme="1" tint="0.24994659260841701"/>
        </top>
        <bottom/>
        <vertical/>
        <horizontal/>
      </border>
    </dxf>
    <dxf>
      <font>
        <b val="0"/>
        <i val="0"/>
        <color theme="6"/>
      </font>
      <fill>
        <patternFill patternType="solid"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/>
      </border>
    </dxf>
    <dxf>
      <font>
        <b val="0"/>
        <i val="0"/>
        <color theme="1" tint="0.24994659260841701"/>
      </font>
      <fill>
        <patternFill patternType="solid"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 style="thin">
          <color theme="0" tint="-4.9989318521683403E-2"/>
        </horizontal>
      </border>
    </dxf>
  </dxfs>
  <tableStyles count="2" defaultTableStyle="Cash Register Sales" defaultPivotStyle="Poročilo_o_prodaji">
    <tableStyle name="Cash Register Sales" pivot="0" count="4">
      <tableStyleElement type="wholeTable" dxfId="94"/>
      <tableStyleElement type="headerRow" dxfId="93"/>
      <tableStyleElement type="totalRow" dxfId="92"/>
      <tableStyleElement type="lastColumn" dxfId="91"/>
    </tableStyle>
    <tableStyle name="Poročilo_o_prodaji" table="0" count="8">
      <tableStyleElement type="wholeTable" dxfId="90"/>
      <tableStyleElement type="headerRow" dxfId="89"/>
      <tableStyleElement type="totalRow" dxfId="88"/>
      <tableStyleElement type="firstColumnSubheading" dxfId="87"/>
      <tableStyleElement type="secondColumnSubheading" dxfId="86"/>
      <tableStyleElement type="firstRowSubheading" dxfId="85"/>
      <tableStyleElement type="secondRowSubheading" dxfId="84"/>
      <tableStyleElement type="thirdRowSubheading" dxfId="83"/>
    </tableStyle>
  </tableStyles>
  <colors>
    <mruColors>
      <color rgb="FFE6E6E6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Inventar!A1"/><Relationship Id="rId1" Type="http://schemas.openxmlformats.org/officeDocument/2006/relationships/hyperlink" Target="#'Poro&#269;ilo o prodaji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ventar!A1"/><Relationship Id="rId1" Type="http://schemas.openxmlformats.org/officeDocument/2006/relationships/hyperlink" Target="#'Podatki o prodaji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Podatki o prodaji'!A1"/><Relationship Id="rId1" Type="http://schemas.openxmlformats.org/officeDocument/2006/relationships/hyperlink" Target="#'Poro&#269;ilo o prodaji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455845</xdr:colOff>
      <xdr:row>2</xdr:row>
      <xdr:rowOff>204037</xdr:rowOff>
    </xdr:from>
    <xdr:to>
      <xdr:col>3</xdr:col>
      <xdr:colOff>941620</xdr:colOff>
      <xdr:row>5</xdr:row>
      <xdr:rowOff>76200</xdr:rowOff>
    </xdr:to>
    <xdr:sp macro="" textlink="">
      <xdr:nvSpPr>
        <xdr:cNvPr id="8" name="Poročilo o prodaji">
          <a:hlinkClick xmlns:r="http://schemas.openxmlformats.org/officeDocument/2006/relationships" r:id="rId1" tooltip="Kliknite, če si želite ogledati poročilo o prodaji"/>
        </xdr:cNvPr>
        <xdr:cNvSpPr/>
      </xdr:nvSpPr>
      <xdr:spPr>
        <a:xfrm>
          <a:off x="1751245" y="851737"/>
          <a:ext cx="1466850" cy="510338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POROČILO O PRODAJI</a:t>
          </a:r>
        </a:p>
      </xdr:txBody>
    </xdr:sp>
    <xdr:clientData fPrintsWithSheet="0"/>
  </xdr:twoCellAnchor>
  <xdr:twoCellAnchor>
    <xdr:from>
      <xdr:col>3</xdr:col>
      <xdr:colOff>991627</xdr:colOff>
      <xdr:row>2</xdr:row>
      <xdr:rowOff>204037</xdr:rowOff>
    </xdr:from>
    <xdr:to>
      <xdr:col>4</xdr:col>
      <xdr:colOff>924951</xdr:colOff>
      <xdr:row>5</xdr:row>
      <xdr:rowOff>76200</xdr:rowOff>
    </xdr:to>
    <xdr:sp macro="" textlink="">
      <xdr:nvSpPr>
        <xdr:cNvPr id="13" name="Inventar">
          <a:hlinkClick xmlns:r="http://schemas.openxmlformats.org/officeDocument/2006/relationships" r:id="rId2" tooltip="KLIKNITE, ČE SI ŽELITE OGLEDATI INVENTAR"/>
        </xdr:cNvPr>
        <xdr:cNvSpPr/>
      </xdr:nvSpPr>
      <xdr:spPr>
        <a:xfrm>
          <a:off x="3268102" y="851737"/>
          <a:ext cx="1466849" cy="510338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INVENTAR</a:t>
          </a:r>
        </a:p>
      </xdr:txBody>
    </xdr:sp>
    <xdr:clientData fPrintsWithSheet="0"/>
  </xdr:twoCellAnchor>
  <xdr:twoCellAnchor>
    <xdr:from>
      <xdr:col>1</xdr:col>
      <xdr:colOff>713</xdr:colOff>
      <xdr:row>2</xdr:row>
      <xdr:rowOff>214487</xdr:rowOff>
    </xdr:from>
    <xdr:to>
      <xdr:col>2</xdr:col>
      <xdr:colOff>390645</xdr:colOff>
      <xdr:row>5</xdr:row>
      <xdr:rowOff>85724</xdr:rowOff>
    </xdr:to>
    <xdr:grpSp>
      <xdr:nvGrpSpPr>
        <xdr:cNvPr id="2" name="Podatki o prodaji"/>
        <xdr:cNvGrpSpPr/>
      </xdr:nvGrpSpPr>
      <xdr:grpSpPr>
        <a:xfrm>
          <a:off x="219788" y="862187"/>
          <a:ext cx="1466257" cy="509412"/>
          <a:chOff x="219786" y="862187"/>
          <a:chExt cx="1466258" cy="510195"/>
        </a:xfrm>
        <a:effectLst>
          <a:outerShdw blurRad="50800" dist="25400" dir="17400000" rotWithShape="0">
            <a:schemeClr val="bg1">
              <a:lumMod val="65000"/>
              <a:alpha val="40000"/>
            </a:schemeClr>
          </a:outerShdw>
        </a:effectLst>
      </xdr:grpSpPr>
      <xdr:sp macro="" textlink="">
        <xdr:nvSpPr>
          <xdr:cNvPr id="23" name="Pravokotnik 22"/>
          <xdr:cNvSpPr/>
        </xdr:nvSpPr>
        <xdr:spPr>
          <a:xfrm>
            <a:off x="222404" y="862187"/>
            <a:ext cx="1463640" cy="510195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glow>
              <a:schemeClr val="accent1">
                <a:alpha val="40000"/>
              </a:schemeClr>
            </a:glow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 b="1">
                <a:solidFill>
                  <a:schemeClr val="accent3"/>
                </a:solidFill>
              </a:rPr>
              <a:t>PODATKI O PRODAJI</a:t>
            </a:r>
          </a:p>
        </xdr:txBody>
      </xdr:sp>
      <xdr:cxnSp macro="">
        <xdr:nvCxnSpPr>
          <xdr:cNvPr id="24" name="Raven povezovalnik 23" descr="Črta" title="Črta"/>
          <xdr:cNvCxnSpPr/>
        </xdr:nvCxnSpPr>
        <xdr:spPr>
          <a:xfrm>
            <a:off x="219786" y="862187"/>
            <a:ext cx="1463640" cy="2636"/>
          </a:xfrm>
          <a:prstGeom prst="line">
            <a:avLst/>
          </a:prstGeom>
          <a:solidFill>
            <a:schemeClr val="bg1"/>
          </a:solidFill>
          <a:ln w="28575">
            <a:solidFill>
              <a:schemeClr val="accent3"/>
            </a:solidFill>
          </a:ln>
          <a:effectLst/>
          <a:scene3d>
            <a:camera prst="orthographicFront">
              <a:rot lat="0" lon="0" rev="0"/>
            </a:camera>
            <a:lightRig rig="threePt" dir="t"/>
          </a:scene3d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809625</xdr:colOff>
      <xdr:row>1</xdr:row>
      <xdr:rowOff>9525</xdr:rowOff>
    </xdr:from>
    <xdr:to>
      <xdr:col>7</xdr:col>
      <xdr:colOff>0</xdr:colOff>
      <xdr:row>4</xdr:row>
      <xdr:rowOff>104775</xdr:rowOff>
    </xdr:to>
    <xdr:sp macro="" textlink="">
      <xdr:nvSpPr>
        <xdr:cNvPr id="9" name="Namig za predlogo" descr="Če želite posodobiti poročilo o prodaji, z desno tipko miške kliknite spodnjo vrtilno tabelo in nato kliknite »Osveži«." title="NAMIG"/>
        <xdr:cNvSpPr/>
      </xdr:nvSpPr>
      <xdr:spPr>
        <a:xfrm>
          <a:off x="6162675" y="200025"/>
          <a:ext cx="1933575" cy="971550"/>
        </a:xfrm>
        <a:prstGeom prst="wedgeRectCallout">
          <a:avLst>
            <a:gd name="adj1" fmla="val -20833"/>
            <a:gd name="adj2" fmla="val 67763"/>
          </a:avLst>
        </a:prstGeom>
        <a:solidFill>
          <a:schemeClr val="bg1"/>
        </a:solidFill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</a:rPr>
            <a:t>NAMIG: Če želite posodobiti poročilo o prodaji, z desno tipko miške kliknite spodnjo vrtilno tabelo in nato kliknite </a:t>
          </a:r>
          <a:r>
            <a:rPr lang="en-US" sz="1000" b="1">
              <a:solidFill>
                <a:schemeClr val="tx1">
                  <a:lumMod val="75000"/>
                  <a:lumOff val="25000"/>
                </a:schemeClr>
              </a:solidFill>
            </a:rPr>
            <a:t>»Osveži«</a:t>
          </a:r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</a:rPr>
            <a:t>.</a:t>
          </a:r>
        </a:p>
      </xdr:txBody>
    </xdr:sp>
    <xdr:clientData fPrintsWithSheet="0"/>
  </xdr:twoCellAnchor>
  <xdr:twoCellAnchor>
    <xdr:from>
      <xdr:col>0</xdr:col>
      <xdr:colOff>217007</xdr:colOff>
      <xdr:row>2</xdr:row>
      <xdr:rowOff>190500</xdr:rowOff>
    </xdr:from>
    <xdr:to>
      <xdr:col>1</xdr:col>
      <xdr:colOff>1464782</xdr:colOff>
      <xdr:row>5</xdr:row>
      <xdr:rowOff>95250</xdr:rowOff>
    </xdr:to>
    <xdr:sp macro="" textlink="">
      <xdr:nvSpPr>
        <xdr:cNvPr id="8" name="Podatki o prodaji">
          <a:hlinkClick xmlns:r="http://schemas.openxmlformats.org/officeDocument/2006/relationships" r:id="rId1" tooltip="Kliknite, če si želite ogledati podatke o prodaji"/>
        </xdr:cNvPr>
        <xdr:cNvSpPr/>
      </xdr:nvSpPr>
      <xdr:spPr>
        <a:xfrm>
          <a:off x="217007" y="838200"/>
          <a:ext cx="1466850" cy="542925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PODATKI O PRODAJI</a:t>
          </a:r>
        </a:p>
      </xdr:txBody>
    </xdr:sp>
    <xdr:clientData fPrintsWithSheet="0"/>
  </xdr:twoCellAnchor>
  <xdr:twoCellAnchor>
    <xdr:from>
      <xdr:col>2</xdr:col>
      <xdr:colOff>1124264</xdr:colOff>
      <xdr:row>2</xdr:row>
      <xdr:rowOff>190500</xdr:rowOff>
    </xdr:from>
    <xdr:to>
      <xdr:col>3</xdr:col>
      <xdr:colOff>257488</xdr:colOff>
      <xdr:row>5</xdr:row>
      <xdr:rowOff>95250</xdr:rowOff>
    </xdr:to>
    <xdr:sp macro="" textlink="">
      <xdr:nvSpPr>
        <xdr:cNvPr id="10" name="Inventar">
          <a:hlinkClick xmlns:r="http://schemas.openxmlformats.org/officeDocument/2006/relationships" r:id="rId2" tooltip="Kliknite, če si želite ogledati inventar"/>
        </xdr:cNvPr>
        <xdr:cNvSpPr/>
      </xdr:nvSpPr>
      <xdr:spPr>
        <a:xfrm>
          <a:off x="3257864" y="838200"/>
          <a:ext cx="1466849" cy="542925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INVENTAR</a:t>
          </a:r>
        </a:p>
      </xdr:txBody>
    </xdr:sp>
    <xdr:clientData fPrintsWithSheet="0"/>
  </xdr:twoCellAnchor>
  <xdr:twoCellAnchor>
    <xdr:from>
      <xdr:col>1</xdr:col>
      <xdr:colOff>1524000</xdr:colOff>
      <xdr:row>2</xdr:row>
      <xdr:rowOff>200952</xdr:rowOff>
    </xdr:from>
    <xdr:to>
      <xdr:col>2</xdr:col>
      <xdr:colOff>1075732</xdr:colOff>
      <xdr:row>5</xdr:row>
      <xdr:rowOff>104775</xdr:rowOff>
    </xdr:to>
    <xdr:grpSp>
      <xdr:nvGrpSpPr>
        <xdr:cNvPr id="11" name="Poročilo o prodaji"/>
        <xdr:cNvGrpSpPr/>
      </xdr:nvGrpSpPr>
      <xdr:grpSpPr>
        <a:xfrm>
          <a:off x="1743075" y="848652"/>
          <a:ext cx="1466257" cy="541998"/>
          <a:chOff x="219786" y="862187"/>
          <a:chExt cx="1466258" cy="542830"/>
        </a:xfrm>
        <a:effectLst>
          <a:outerShdw blurRad="50800" dist="25400" dir="17400000" rotWithShape="0">
            <a:schemeClr val="bg1">
              <a:lumMod val="65000"/>
              <a:alpha val="40000"/>
            </a:schemeClr>
          </a:outerShdw>
        </a:effectLst>
      </xdr:grpSpPr>
      <xdr:sp macro="" textlink="">
        <xdr:nvSpPr>
          <xdr:cNvPr id="12" name="Pravokotnik 11"/>
          <xdr:cNvSpPr/>
        </xdr:nvSpPr>
        <xdr:spPr>
          <a:xfrm>
            <a:off x="222404" y="862187"/>
            <a:ext cx="1463640" cy="542830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glow>
              <a:schemeClr val="accent1">
                <a:alpha val="40000"/>
              </a:schemeClr>
            </a:glow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 b="1">
                <a:solidFill>
                  <a:schemeClr val="accent2"/>
                </a:solidFill>
              </a:rPr>
              <a:t>POROČILO O PRODAJI</a:t>
            </a:r>
          </a:p>
        </xdr:txBody>
      </xdr:sp>
      <xdr:cxnSp macro="">
        <xdr:nvCxnSpPr>
          <xdr:cNvPr id="13" name="Raven povezovalnik 12" descr="Črta" title="Črta"/>
          <xdr:cNvCxnSpPr/>
        </xdr:nvCxnSpPr>
        <xdr:spPr>
          <a:xfrm>
            <a:off x="219786" y="862187"/>
            <a:ext cx="1463640" cy="2636"/>
          </a:xfrm>
          <a:prstGeom prst="line">
            <a:avLst/>
          </a:prstGeom>
          <a:solidFill>
            <a:schemeClr val="bg1"/>
          </a:solidFill>
          <a:ln w="28575">
            <a:solidFill>
              <a:schemeClr val="accent2"/>
            </a:solidFill>
          </a:ln>
          <a:effectLst/>
          <a:scene3d>
            <a:camera prst="orthographicFront">
              <a:rot lat="0" lon="0" rev="0"/>
            </a:camera>
            <a:lightRig rig="threePt" dir="t"/>
          </a:scene3d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1521932</xdr:colOff>
      <xdr:row>2</xdr:row>
      <xdr:rowOff>200025</xdr:rowOff>
    </xdr:from>
    <xdr:to>
      <xdr:col>2</xdr:col>
      <xdr:colOff>864707</xdr:colOff>
      <xdr:row>5</xdr:row>
      <xdr:rowOff>123825</xdr:rowOff>
    </xdr:to>
    <xdr:sp macro="" textlink="">
      <xdr:nvSpPr>
        <xdr:cNvPr id="11" name="Poročilo o prodaji">
          <a:hlinkClick xmlns:r="http://schemas.openxmlformats.org/officeDocument/2006/relationships" r:id="rId1" tooltip="Kliknite, če si želite ogledati poročilo o prodaji"/>
        </xdr:cNvPr>
        <xdr:cNvSpPr/>
      </xdr:nvSpPr>
      <xdr:spPr>
        <a:xfrm>
          <a:off x="1741007" y="847725"/>
          <a:ext cx="1466850" cy="561975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POROČILO O PRODAJI</a:t>
          </a:r>
        </a:p>
      </xdr:txBody>
    </xdr:sp>
    <xdr:clientData fPrintsWithSheet="0"/>
  </xdr:twoCellAnchor>
  <xdr:twoCellAnchor>
    <xdr:from>
      <xdr:col>1</xdr:col>
      <xdr:colOff>314</xdr:colOff>
      <xdr:row>2</xdr:row>
      <xdr:rowOff>200025</xdr:rowOff>
    </xdr:from>
    <xdr:to>
      <xdr:col>1</xdr:col>
      <xdr:colOff>1467163</xdr:colOff>
      <xdr:row>5</xdr:row>
      <xdr:rowOff>114300</xdr:rowOff>
    </xdr:to>
    <xdr:sp macro="" textlink="">
      <xdr:nvSpPr>
        <xdr:cNvPr id="14" name="Inventar">
          <a:hlinkClick xmlns:r="http://schemas.openxmlformats.org/officeDocument/2006/relationships" r:id="rId2" tooltip="Kliknite, če si želite ogledati podatke o prodaji"/>
        </xdr:cNvPr>
        <xdr:cNvSpPr/>
      </xdr:nvSpPr>
      <xdr:spPr>
        <a:xfrm>
          <a:off x="219389" y="847725"/>
          <a:ext cx="1466849" cy="552450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PODATKI O PRODAJI</a:t>
          </a:r>
        </a:p>
      </xdr:txBody>
    </xdr:sp>
    <xdr:clientData fPrintsWithSheet="0"/>
  </xdr:twoCellAnchor>
  <xdr:twoCellAnchor>
    <xdr:from>
      <xdr:col>2</xdr:col>
      <xdr:colOff>914400</xdr:colOff>
      <xdr:row>2</xdr:row>
      <xdr:rowOff>210474</xdr:rowOff>
    </xdr:from>
    <xdr:to>
      <xdr:col>2</xdr:col>
      <xdr:colOff>2380657</xdr:colOff>
      <xdr:row>5</xdr:row>
      <xdr:rowOff>114298</xdr:rowOff>
    </xdr:to>
    <xdr:grpSp>
      <xdr:nvGrpSpPr>
        <xdr:cNvPr id="17" name="Skupina 16"/>
        <xdr:cNvGrpSpPr/>
      </xdr:nvGrpSpPr>
      <xdr:grpSpPr>
        <a:xfrm>
          <a:off x="3257550" y="858174"/>
          <a:ext cx="1466257" cy="541999"/>
          <a:chOff x="219786" y="862186"/>
          <a:chExt cx="1466258" cy="542832"/>
        </a:xfrm>
        <a:effectLst>
          <a:outerShdw blurRad="50800" dist="25400" dir="17400000" rotWithShape="0">
            <a:schemeClr val="bg1">
              <a:lumMod val="65000"/>
              <a:alpha val="40000"/>
            </a:schemeClr>
          </a:outerShdw>
        </a:effectLst>
      </xdr:grpSpPr>
      <xdr:sp macro="" textlink="">
        <xdr:nvSpPr>
          <xdr:cNvPr id="18" name="Pravokotnik 17"/>
          <xdr:cNvSpPr/>
        </xdr:nvSpPr>
        <xdr:spPr>
          <a:xfrm>
            <a:off x="222404" y="862186"/>
            <a:ext cx="1463640" cy="542832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glow>
              <a:schemeClr val="accent1">
                <a:alpha val="40000"/>
              </a:schemeClr>
            </a:glow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 b="1">
                <a:solidFill>
                  <a:schemeClr val="accent1"/>
                </a:solidFill>
              </a:rPr>
              <a:t>INVENTAR</a:t>
            </a:r>
          </a:p>
        </xdr:txBody>
      </xdr:sp>
      <xdr:cxnSp macro="">
        <xdr:nvCxnSpPr>
          <xdr:cNvPr id="19" name="Raven povezovalnik 18" descr="Črta" title="Črta"/>
          <xdr:cNvCxnSpPr/>
        </xdr:nvCxnSpPr>
        <xdr:spPr>
          <a:xfrm>
            <a:off x="219786" y="862187"/>
            <a:ext cx="1463640" cy="2636"/>
          </a:xfrm>
          <a:prstGeom prst="line">
            <a:avLst/>
          </a:prstGeom>
          <a:solidFill>
            <a:schemeClr val="bg1"/>
          </a:solidFill>
          <a:ln w="28575">
            <a:solidFill>
              <a:schemeClr val="accent1"/>
            </a:solidFill>
          </a:ln>
          <a:effectLst/>
          <a:scene3d>
            <a:camera prst="orthographicFront">
              <a:rot lat="0" lon="0" rev="0"/>
            </a:camera>
            <a:lightRig rig="threePt" dir="t"/>
          </a:scene3d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bugfix\slovenian\O15%20Excel\Templates\target\Daily%20cash%20register%20sales_TP103107640.xlt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1264.487061342596" createdVersion="5" refreshedVersion="5" minRefreshableVersion="3" recordCount="5">
  <cacheSource type="worksheet">
    <worksheetSource name="tabelaProdajniPodatki" r:id="rId2"/>
  </cacheSource>
  <cacheFields count="9">
    <cacheField name="DATUM" numFmtId="14">
      <sharedItems containsSemiMixedTypes="0" containsNonDate="0" containsDate="1" containsString="0" minDate="2012-02-01T00:00:00" maxDate="2012-02-02T00:00:00" count="1">
        <d v="2012-02-01T00:00:00"/>
      </sharedItems>
    </cacheField>
    <cacheField name="ČAS" numFmtId="165">
      <sharedItems containsSemiMixedTypes="0" containsNonDate="0" containsDate="1" containsString="0" minDate="1899-12-30T10:30:00" maxDate="1899-12-30T11:45:00"/>
    </cacheField>
    <cacheField name="ŠTEVILKA TRANSAKCIJE" numFmtId="0">
      <sharedItems containsSemiMixedTypes="0" containsString="0" containsNumber="1" containsInteger="1" minValue="1001" maxValue="1005"/>
    </cacheField>
    <cacheField name="SKU/ŠTEVILKA IZDELKA" numFmtId="49">
      <sharedItems containsSemiMixedTypes="0" containsString="0" containsNumber="1" containsInteger="1" minValue="90001" maxValue="90023" count="5">
        <n v="90001"/>
        <n v="90023"/>
        <n v="90005"/>
        <n v="90004"/>
        <n v="90002"/>
      </sharedItems>
    </cacheField>
    <cacheField name="OPIS" numFmtId="0">
      <sharedItems count="5">
        <s v="Odeja"/>
        <s v="Prt, okrogel, 182,88 cm"/>
        <s v="Okrogel krožnik"/>
        <s v="Kvadraten krožnik"/>
        <s v="Blazina"/>
      </sharedItems>
    </cacheField>
    <cacheField name="KOLIČINA PRODAJE" numFmtId="166">
      <sharedItems containsSemiMixedTypes="0" containsString="0" containsNumber="1" minValue="2.95" maxValue="74.95"/>
    </cacheField>
    <cacheField name="DAVEK %" numFmtId="10">
      <sharedItems containsSemiMixedTypes="0" containsString="0" containsNumber="1" minValue="0.05" maxValue="0.05"/>
    </cacheField>
    <cacheField name="PROMETNI DAVEK" numFmtId="166">
      <sharedItems containsSemiMixedTypes="0" containsString="0" containsNumber="1" minValue="0.14750000000000002" maxValue="3.7475000000000005"/>
    </cacheField>
    <cacheField name="SKUPNO" numFmtId="166">
      <sharedItems containsSemiMixedTypes="0" containsString="0" containsNumber="1" minValue="3.0975000000000001" maxValue="78.697500000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d v="1899-12-30T10:30:00"/>
    <n v="1001"/>
    <x v="0"/>
    <x v="0"/>
    <n v="74.95"/>
    <n v="0.05"/>
    <n v="3.7475000000000005"/>
    <n v="78.697500000000005"/>
  </r>
  <r>
    <x v="0"/>
    <d v="1899-12-30T10:33:00"/>
    <n v="1002"/>
    <x v="1"/>
    <x v="1"/>
    <n v="34.99"/>
    <n v="0.05"/>
    <n v="1.7495000000000003"/>
    <n v="36.7395"/>
  </r>
  <r>
    <x v="0"/>
    <d v="1899-12-30T10:45:00"/>
    <n v="1003"/>
    <x v="2"/>
    <x v="2"/>
    <n v="55.95"/>
    <n v="0.05"/>
    <n v="2.7975000000000003"/>
    <n v="58.747500000000002"/>
  </r>
  <r>
    <x v="0"/>
    <d v="1899-12-30T10:55:00"/>
    <n v="1004"/>
    <x v="3"/>
    <x v="3"/>
    <n v="2.95"/>
    <n v="0.05"/>
    <n v="0.14750000000000002"/>
    <n v="3.0975000000000001"/>
  </r>
  <r>
    <x v="0"/>
    <d v="1899-12-30T11:45:00"/>
    <n v="1005"/>
    <x v="4"/>
    <x v="4"/>
    <n v="14.98"/>
    <n v="0.05"/>
    <n v="0.74900000000000011"/>
    <n v="15.72900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tSalesReport" cacheId="5" applyNumberFormats="0" applyBorderFormats="0" applyFontFormats="0" applyPatternFormats="0" applyAlignmentFormats="0" applyWidthHeightFormats="1" dataCaption="Vrednosti" updatedVersion="5" minRefreshableVersion="3" showDrill="0" itemPrintTitles="1" createdVersion="4" indent="0" compact="0" compactData="0" multipleFieldFilters="0">
  <location ref="B8:G14" firstHeaderRow="0" firstDataRow="1" firstDataCol="3"/>
  <pivotFields count="9">
    <pivotField axis="axisRow" compact="0" numFmtId="14" outline="0" showAll="0" defaultSubtotal="0">
      <items count="1">
        <item x="0"/>
      </items>
    </pivotField>
    <pivotField compact="0" numFmtId="18" outline="0" showAll="0" defaultSubtotal="0"/>
    <pivotField compact="0" outline="0" showAll="0" defaultSubtotal="0"/>
    <pivotField axis="axisRow" compact="0" outline="0" showAll="0" defaultSubtotal="0">
      <items count="5">
        <item x="0"/>
        <item x="4"/>
        <item x="3"/>
        <item x="2"/>
        <item x="1"/>
      </items>
    </pivotField>
    <pivotField axis="axisRow" compact="0" outline="0" showAll="0" defaultSubtotal="0">
      <items count="5">
        <item x="0"/>
        <item x="1"/>
        <item x="2"/>
        <item x="3"/>
        <item x="4"/>
      </items>
    </pivotField>
    <pivotField dataField="1" compact="0" numFmtId="164" outline="0" showAll="0" defaultSubtotal="0"/>
    <pivotField compact="0" numFmtId="10" outline="0" showAll="0" defaultSubtotal="0"/>
    <pivotField dataField="1" compact="0" numFmtId="164" outline="0" showAll="0" defaultSubtotal="0"/>
    <pivotField dataField="1" compact="0" numFmtId="166" outline="0" showAll="0" defaultSubtotal="0"/>
  </pivotFields>
  <rowFields count="3">
    <field x="3"/>
    <field x="4"/>
    <field x="0"/>
  </rowFields>
  <rowItems count="6">
    <i>
      <x/>
      <x/>
      <x/>
    </i>
    <i>
      <x v="1"/>
      <x v="4"/>
      <x/>
    </i>
    <i>
      <x v="2"/>
      <x v="3"/>
      <x/>
    </i>
    <i>
      <x v="3"/>
      <x v="2"/>
      <x/>
    </i>
    <i>
      <x v="4"/>
      <x v="1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Znesek prodaje" fld="5" baseField="0" baseItem="0" numFmtId="166"/>
    <dataField name=" Prometni davek" fld="7" baseField="0" baseItem="0" numFmtId="166"/>
    <dataField name=" Skupaj" fld="8" baseField="0" baseItem="0" numFmtId="166"/>
  </dataFields>
  <formats count="15">
    <format dxfId="2">
      <pivotArea field="3" type="button" dataOnly="0" labelOnly="1" outline="0" axis="axisRow" fieldPosition="0"/>
    </format>
    <format dxfId="3">
      <pivotArea dataOnly="0" labelOnly="1" outline="0" fieldPosition="0">
        <references count="1">
          <reference field="3" count="0"/>
        </references>
      </pivotArea>
    </format>
    <format dxfId="4">
      <pivotArea dataOnly="0" labelOnly="1" grandRow="1" outline="0" fieldPosition="0"/>
    </format>
    <format dxfId="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">
      <pivotArea dataOnly="0" labelOnly="1" outline="0" fieldPosition="0">
        <references count="1">
          <reference field="0" count="0"/>
        </references>
      </pivotArea>
    </format>
    <format dxfId="8">
      <pivotArea type="all" dataOnly="0" outline="0" fieldPosition="0"/>
    </format>
    <format dxfId="9">
      <pivotArea outline="0" collapsedLevelsAreSubtotals="1" fieldPosition="0">
        <references count="4">
          <reference field="4294967294" count="1" selected="0">
            <x v="1"/>
          </reference>
          <reference field="0" count="0" selected="0"/>
          <reference field="3" count="0" selected="0"/>
          <reference field="4" count="0" selected="0"/>
        </references>
      </pivotArea>
    </format>
    <format dxfId="10">
      <pivotArea outline="0" collapsedLevelsAreSubtotals="1" fieldPosition="0">
        <references count="4">
          <reference field="4294967294" count="1" selected="0">
            <x v="1"/>
          </reference>
          <reference field="0" count="0" selected="0"/>
          <reference field="3" count="0" selected="0"/>
          <reference field="4" count="0" selected="0"/>
        </references>
      </pivotArea>
    </format>
    <format dxfId="1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3">
      <pivotArea outline="0" fieldPosition="0">
        <references count="1">
          <reference field="4294967294" count="1">
            <x v="2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0">
      <pivotArea outline="0" collapsedLevelsAreSubtotals="1" fieldPosition="0">
        <references count="4">
          <reference field="4294967294" count="1" selected="0">
            <x v="1"/>
          </reference>
          <reference field="0" count="0" selected="0"/>
          <reference field="3" count="0" selected="0"/>
          <reference field="4" count="0" selected="0"/>
        </references>
      </pivotArea>
    </format>
    <format dxfId="1">
      <pivotArea outline="0" collapsedLevelsAreSubtotals="1" fieldPosition="0">
        <references count="4">
          <reference field="4294967294" count="1" selected="0">
            <x v="1"/>
          </reference>
          <reference field="0" count="0" selected="0"/>
          <reference field="3" count="1" selected="0">
            <x v="0"/>
          </reference>
          <reference field="4" count="1" selected="0">
            <x v="0"/>
          </reference>
        </references>
      </pivotArea>
    </format>
  </formats>
  <conditionalFormats count="2">
    <conditionalFormat scope="field" priority="3">
      <pivotAreas count="1">
        <pivotArea outline="0" collapsedLevelsAreSubtotals="1" fieldPosition="0">
          <references count="2">
            <reference field="4294967294" count="1" selected="0">
              <x v="1"/>
            </reference>
            <reference field="0" count="0" selected="0"/>
          </references>
        </pivotArea>
      </pivotAreas>
    </conditionalFormat>
    <conditionalFormat scope="field" priority="13">
      <pivotAreas count="1">
        <pivotArea outline="0" collapsedLevelsAreSubtotals="1" fieldPosition="0">
          <references count="2">
            <reference field="4294967294" count="1" selected="0">
              <x v="1"/>
            </reference>
            <reference field="0" count="0" selected="0"/>
          </references>
        </pivotArea>
      </pivotAreas>
    </conditionalFormat>
  </conditionalFormats>
  <pivotTableStyleInfo name="Poročilo_o_prodaji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Vrtilna tabela" altTextSummary="Vrtilna tabela poročila o prodaji.  Prikaže skupno vrednost »SKU/ŠTEVILKA IZDELKA, OPIS in DATUM« in tako prikaže skupno vrednost prometnega davka in skupno vrednost." hideValuesRow="1"/>
    </ext>
  </extLst>
</pivotTableDefinition>
</file>

<file path=xl/tables/table1.xml><?xml version="1.0" encoding="utf-8"?>
<table xmlns="http://schemas.openxmlformats.org/spreadsheetml/2006/main" id="1" name="tabelaProdajniPodatki" displayName="tabelaProdajniPodatki" ref="B8:J13">
  <autoFilter ref="B8:J13"/>
  <tableColumns count="9">
    <tableColumn id="1" name="DATUM" totalsRowLabel="Skupaj" totalsRowDxfId="82"/>
    <tableColumn id="2" name="ČAS" totalsRowDxfId="81"/>
    <tableColumn id="3" name="ŠTEVILKA TRANSAKCIJE" totalsRowDxfId="80"/>
    <tableColumn id="8" name="SKU/ŠTEVILKA IZDELKA" totalsRowDxfId="79"/>
    <tableColumn id="4" name="OPIS" totalsRowDxfId="78">
      <calculatedColumnFormula>IFERROR(IF(ISNA(VLOOKUP(tabelaProdajniPodatki[[#This Row],[SKU/ŠTEVILKA IZDELKA]],tblInventar[],2,0)),"",VLOOKUP(tabelaProdajniPodatki[[#This Row],[SKU/ŠTEVILKA IZDELKA]],tblInventar[],2,0)),"Najti ni bilo mogoče nobenega opisa")</calculatedColumnFormula>
    </tableColumn>
    <tableColumn id="5" name="KOLIČINA PRODAJE" totalsRowDxfId="77"/>
    <tableColumn id="9" name="DAVEK %" totalsRowDxfId="76"/>
    <tableColumn id="6" name="PROMETNI DAVEK" dataDxfId="75">
      <calculatedColumnFormula>tabelaProdajniPodatki[[#This Row],[KOLIČINA PRODAJE]]*tabelaProdajniPodatki[[#This Row],[DAVEK %]]</calculatedColumnFormula>
    </tableColumn>
    <tableColumn id="7" name="SKUPNO" totalsRowFunction="sum" dataDxfId="74"/>
  </tableColumns>
  <tableStyleInfo name="Cash Register Sales" showFirstColumn="0" showLastColumn="1" showRowStripes="1" showColumnStripes="0"/>
  <extLst>
    <ext xmlns:x14="http://schemas.microsoft.com/office/spreadsheetml/2009/9/main" uri="{504A1905-F514-4f6f-8877-14C23A59335A}">
      <x14:table altText="Tabela" altTextSummary="Tabela s podatki o prodaji.  Vnesite transakcije dnevne prodaje.  Opisi bodo izpolnjeni samodejno glede na SKU/ŠTEVILKA IZDELKA s formulo, ki temelji na delovnem listu inventarja.  PROMETNI DAVEK in SKUPNO sta izračunani vrednosti."/>
    </ext>
  </extLst>
</table>
</file>

<file path=xl/tables/table2.xml><?xml version="1.0" encoding="utf-8"?>
<table xmlns="http://schemas.openxmlformats.org/spreadsheetml/2006/main" id="2" name="tblInventar" displayName="tblInventar" ref="B8:C31" totalsRowShown="0" headerRowDxfId="69" dataDxfId="68">
  <tableColumns count="2">
    <tableColumn id="1" name="SKU/ŠTEVILKA IZDELKA" dataDxfId="67"/>
    <tableColumn id="2" name="OPIS" dataDxfId="66"/>
  </tableColumns>
  <tableStyleInfo name="Cash Register Sales" showFirstColumn="0" showLastColumn="0" showRowStripes="1" showColumnStripes="0"/>
  <extLst>
    <ext xmlns:x14="http://schemas.microsoft.com/office/spreadsheetml/2009/9/main" uri="{504A1905-F514-4f6f-8877-14C23A59335A}">
      <x14:table altText="Tabela" altTextSummary="Tabela inventarja.  Vnesite SKU/ŠTEVILKE IZDELKOV in njihove OPISE.  To bo izpolnilo delovni list »podatki o prodaji« ko vnesete SKU/ŠTEVILKO IZDELKA."/>
    </ext>
  </extLst>
</table>
</file>

<file path=xl/theme/theme1.xml><?xml version="1.0" encoding="utf-8"?>
<a:theme xmlns:a="http://schemas.openxmlformats.org/drawingml/2006/main" name="Office Theme">
  <a:themeElements>
    <a:clrScheme name="Daily Cash Register Sales">
      <a:dk1>
        <a:srgbClr val="000000"/>
      </a:dk1>
      <a:lt1>
        <a:srgbClr val="FFFFFF"/>
      </a:lt1>
      <a:dk2>
        <a:srgbClr val="4D4D4F"/>
      </a:dk2>
      <a:lt2>
        <a:srgbClr val="F7F6F0"/>
      </a:lt2>
      <a:accent1>
        <a:srgbClr val="E0A336"/>
      </a:accent1>
      <a:accent2>
        <a:srgbClr val="CC6600"/>
      </a:accent2>
      <a:accent3>
        <a:srgbClr val="B53820"/>
      </a:accent3>
      <a:accent4>
        <a:srgbClr val="4BA6C6"/>
      </a:accent4>
      <a:accent5>
        <a:srgbClr val="2EBC67"/>
      </a:accent5>
      <a:accent6>
        <a:srgbClr val="6D2F91"/>
      </a:accent6>
      <a:hlink>
        <a:srgbClr val="4BA6C6"/>
      </a:hlink>
      <a:folHlink>
        <a:srgbClr val="6D2F91"/>
      </a:folHlink>
    </a:clrScheme>
    <a:fontScheme name="Daily Cash Register Sales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  <pageSetUpPr autoPageBreaks="0" fitToPage="1"/>
  </sheetPr>
  <dimension ref="B1:K13"/>
  <sheetViews>
    <sheetView showGridLines="0" tabSelected="1" zoomScaleNormal="100" workbookViewId="0">
      <selection activeCell="B7" sqref="B7"/>
    </sheetView>
  </sheetViews>
  <sheetFormatPr defaultRowHeight="21" customHeight="1" x14ac:dyDescent="0.3"/>
  <cols>
    <col min="1" max="1" width="3.28515625" customWidth="1"/>
    <col min="2" max="2" width="16.140625" style="9" customWidth="1"/>
    <col min="3" max="3" width="14.7109375" style="2" customWidth="1"/>
    <col min="4" max="4" width="23.28515625" style="2" bestFit="1" customWidth="1"/>
    <col min="5" max="5" width="23.140625" style="2" customWidth="1"/>
    <col min="6" max="6" width="25.85546875" style="2" customWidth="1"/>
    <col min="7" max="7" width="20.7109375" style="5" bestFit="1" customWidth="1"/>
    <col min="8" max="8" width="12.85546875" style="5" bestFit="1" customWidth="1"/>
    <col min="9" max="9" width="19.28515625" style="5" bestFit="1" customWidth="1"/>
    <col min="10" max="10" width="16.5703125" style="5" customWidth="1"/>
    <col min="11" max="11" width="3.28515625" customWidth="1"/>
  </cols>
  <sheetData>
    <row r="1" spans="2:11" ht="15" x14ac:dyDescent="0.3">
      <c r="B1" s="7"/>
      <c r="C1"/>
      <c r="D1"/>
      <c r="E1"/>
      <c r="F1"/>
      <c r="G1" s="6"/>
      <c r="H1" s="6"/>
      <c r="I1" s="6"/>
      <c r="J1"/>
    </row>
    <row r="2" spans="2:11" ht="36" x14ac:dyDescent="0.3">
      <c r="B2" s="8" t="s">
        <v>33</v>
      </c>
      <c r="C2"/>
      <c r="D2"/>
      <c r="E2"/>
      <c r="F2"/>
      <c r="G2" s="6"/>
      <c r="H2" s="6"/>
      <c r="I2" s="6"/>
      <c r="J2"/>
    </row>
    <row r="3" spans="2:11" ht="17.25" customHeight="1" x14ac:dyDescent="0.3">
      <c r="B3" s="8"/>
      <c r="C3"/>
      <c r="D3"/>
      <c r="E3"/>
      <c r="F3"/>
      <c r="G3" s="6"/>
      <c r="H3" s="6"/>
      <c r="I3" s="6"/>
      <c r="J3" s="6"/>
    </row>
    <row r="4" spans="2:11" ht="15.75" customHeight="1" x14ac:dyDescent="0.3">
      <c r="B4" s="7"/>
      <c r="C4"/>
      <c r="D4"/>
      <c r="E4"/>
      <c r="F4"/>
      <c r="G4" s="6"/>
      <c r="H4" s="6"/>
      <c r="I4" s="6"/>
      <c r="J4" s="6"/>
    </row>
    <row r="5" spans="2:11" ht="17.25" customHeight="1" x14ac:dyDescent="0.3">
      <c r="B5" s="7"/>
      <c r="C5"/>
      <c r="D5"/>
      <c r="E5"/>
      <c r="F5"/>
      <c r="G5" s="6"/>
      <c r="H5" s="6"/>
      <c r="I5" s="6"/>
      <c r="J5" s="6"/>
    </row>
    <row r="6" spans="2:11" ht="15" x14ac:dyDescent="0.3">
      <c r="B6" s="10"/>
      <c r="C6" s="1"/>
      <c r="D6" s="1"/>
      <c r="E6" s="1"/>
      <c r="F6" s="1"/>
      <c r="G6" s="11"/>
      <c r="H6" s="11"/>
      <c r="I6" s="11"/>
      <c r="J6" s="11"/>
      <c r="K6" t="s">
        <v>32</v>
      </c>
    </row>
    <row r="7" spans="2:11" ht="15" x14ac:dyDescent="0.3">
      <c r="B7" s="10"/>
      <c r="C7" s="1"/>
      <c r="D7" s="1"/>
      <c r="E7" s="1"/>
      <c r="F7" s="1"/>
      <c r="G7" s="11"/>
      <c r="H7" s="11"/>
      <c r="I7" s="11"/>
      <c r="J7" s="11"/>
      <c r="K7" t="s">
        <v>32</v>
      </c>
    </row>
    <row r="8" spans="2:11" ht="21" customHeight="1" x14ac:dyDescent="0.3">
      <c r="B8" s="27" t="s">
        <v>23</v>
      </c>
      <c r="C8" s="28" t="s">
        <v>24</v>
      </c>
      <c r="D8" s="28" t="s">
        <v>25</v>
      </c>
      <c r="E8" s="28" t="s">
        <v>26</v>
      </c>
      <c r="F8" s="28" t="s">
        <v>27</v>
      </c>
      <c r="G8" s="29" t="s">
        <v>28</v>
      </c>
      <c r="H8" s="29" t="s">
        <v>29</v>
      </c>
      <c r="I8" s="29" t="s">
        <v>30</v>
      </c>
      <c r="J8" s="29" t="s">
        <v>31</v>
      </c>
    </row>
    <row r="9" spans="2:11" ht="21" customHeight="1" x14ac:dyDescent="0.3">
      <c r="B9" s="30">
        <v>40940</v>
      </c>
      <c r="C9" s="31">
        <v>0.4375</v>
      </c>
      <c r="D9" s="32">
        <v>1001</v>
      </c>
      <c r="E9" s="33">
        <v>90001</v>
      </c>
      <c r="F9" s="32" t="str">
        <f>IFERROR(IF(ISNA(VLOOKUP(tabelaProdajniPodatki[[#This Row],[SKU/ŠTEVILKA IZDELKA]],tblInventar[],2,0)),"",VLOOKUP(tabelaProdajniPodatki[[#This Row],[SKU/ŠTEVILKA IZDELKA]],tblInventar[],2,0)),"Najti ni bilo mogoče nobenega opisa")</f>
        <v>Odeja</v>
      </c>
      <c r="G9" s="35">
        <v>74.95</v>
      </c>
      <c r="H9" s="34">
        <v>0.05</v>
      </c>
      <c r="I9" s="36">
        <f>tabelaProdajniPodatki[[#This Row],[KOLIČINA PRODAJE]]*tabelaProdajniPodatki[[#This Row],[DAVEK %]]</f>
        <v>3.7475000000000005</v>
      </c>
      <c r="J9" s="36">
        <f>tabelaProdajniPodatki[[#This Row],[KOLIČINA PRODAJE]]+tabelaProdajniPodatki[[#This Row],[PROMETNI DAVEK]]</f>
        <v>78.697500000000005</v>
      </c>
    </row>
    <row r="10" spans="2:11" ht="21" customHeight="1" x14ac:dyDescent="0.3">
      <c r="B10" s="30">
        <v>40940</v>
      </c>
      <c r="C10" s="31">
        <v>0.43958333333333338</v>
      </c>
      <c r="D10" s="32">
        <v>1002</v>
      </c>
      <c r="E10" s="33">
        <v>90023</v>
      </c>
      <c r="F10" s="32" t="str">
        <f>IFERROR(IF(ISNA(VLOOKUP(tabelaProdajniPodatki[[#This Row],[SKU/ŠTEVILKA IZDELKA]],tblInventar[],2,0)),"",VLOOKUP(tabelaProdajniPodatki[[#This Row],[SKU/ŠTEVILKA IZDELKA]],tblInventar[],2,0)),"Najti ni bilo mogoče nobenega opisa")</f>
        <v>Prt, okrogel, 182,88 cm</v>
      </c>
      <c r="G10" s="35">
        <v>34.99</v>
      </c>
      <c r="H10" s="34">
        <v>0.05</v>
      </c>
      <c r="I10" s="36">
        <f>tabelaProdajniPodatki[[#This Row],[KOLIČINA PRODAJE]]*tabelaProdajniPodatki[[#This Row],[DAVEK %]]</f>
        <v>1.7495000000000003</v>
      </c>
      <c r="J10" s="42">
        <f>tabelaProdajniPodatki[[#This Row],[KOLIČINA PRODAJE]]+tabelaProdajniPodatki[[#This Row],[PROMETNI DAVEK]]</f>
        <v>36.7395</v>
      </c>
    </row>
    <row r="11" spans="2:11" ht="21" customHeight="1" x14ac:dyDescent="0.3">
      <c r="B11" s="30">
        <v>40940</v>
      </c>
      <c r="C11" s="31">
        <v>0.44791666666666669</v>
      </c>
      <c r="D11" s="32">
        <v>1003</v>
      </c>
      <c r="E11" s="33">
        <v>90005</v>
      </c>
      <c r="F11" s="32" t="str">
        <f>IFERROR(IF(ISNA(VLOOKUP(tabelaProdajniPodatki[[#This Row],[SKU/ŠTEVILKA IZDELKA]],tblInventar[],2,0)),"",VLOOKUP(tabelaProdajniPodatki[[#This Row],[SKU/ŠTEVILKA IZDELKA]],tblInventar[],2,0)),"Najti ni bilo mogoče nobenega opisa")</f>
        <v>Okrogel krožnik</v>
      </c>
      <c r="G11" s="35">
        <v>55.95</v>
      </c>
      <c r="H11" s="34">
        <v>0.05</v>
      </c>
      <c r="I11" s="36">
        <f>tabelaProdajniPodatki[[#This Row],[KOLIČINA PRODAJE]]*tabelaProdajniPodatki[[#This Row],[DAVEK %]]</f>
        <v>2.7975000000000003</v>
      </c>
      <c r="J11" s="36">
        <f>tabelaProdajniPodatki[[#This Row],[KOLIČINA PRODAJE]]+tabelaProdajniPodatki[[#This Row],[PROMETNI DAVEK]]</f>
        <v>58.747500000000002</v>
      </c>
    </row>
    <row r="12" spans="2:11" ht="21" customHeight="1" x14ac:dyDescent="0.3">
      <c r="B12" s="30">
        <v>40940</v>
      </c>
      <c r="C12" s="31">
        <v>0.4548611111111111</v>
      </c>
      <c r="D12" s="32">
        <v>1004</v>
      </c>
      <c r="E12" s="33">
        <v>90004</v>
      </c>
      <c r="F12" s="32" t="str">
        <f>IFERROR(IF(ISNA(VLOOKUP(tabelaProdajniPodatki[[#This Row],[SKU/ŠTEVILKA IZDELKA]],tblInventar[],2,0)),"",VLOOKUP(tabelaProdajniPodatki[[#This Row],[SKU/ŠTEVILKA IZDELKA]],tblInventar[],2,0)),"Najti ni bilo mogoče nobenega opisa")</f>
        <v>Kvadraten krožnik</v>
      </c>
      <c r="G12" s="35">
        <v>2.95</v>
      </c>
      <c r="H12" s="34">
        <v>0.05</v>
      </c>
      <c r="I12" s="36">
        <f>tabelaProdajniPodatki[[#This Row],[KOLIČINA PRODAJE]]*tabelaProdajniPodatki[[#This Row],[DAVEK %]]</f>
        <v>0.14750000000000002</v>
      </c>
      <c r="J12" s="36">
        <f>tabelaProdajniPodatki[[#This Row],[KOLIČINA PRODAJE]]+tabelaProdajniPodatki[[#This Row],[PROMETNI DAVEK]]</f>
        <v>3.0975000000000001</v>
      </c>
    </row>
    <row r="13" spans="2:11" ht="21" customHeight="1" x14ac:dyDescent="0.3">
      <c r="B13" s="30">
        <v>40940</v>
      </c>
      <c r="C13" s="31">
        <v>0.48958333333333331</v>
      </c>
      <c r="D13" s="32">
        <v>1005</v>
      </c>
      <c r="E13" s="33">
        <v>90002</v>
      </c>
      <c r="F13" s="32" t="str">
        <f>IFERROR(IF(ISNA(VLOOKUP(tabelaProdajniPodatki[[#This Row],[SKU/ŠTEVILKA IZDELKA]],tblInventar[],2,0)),"",VLOOKUP(tabelaProdajniPodatki[[#This Row],[SKU/ŠTEVILKA IZDELKA]],tblInventar[],2,0)),"Najti ni bilo mogoče nobenega opisa")</f>
        <v>Blazina</v>
      </c>
      <c r="G13" s="35">
        <v>14.98</v>
      </c>
      <c r="H13" s="34">
        <v>0.05</v>
      </c>
      <c r="I13" s="36">
        <f>tabelaProdajniPodatki[[#This Row],[KOLIČINA PRODAJE]]*tabelaProdajniPodatki[[#This Row],[DAVEK %]]</f>
        <v>0.74900000000000011</v>
      </c>
      <c r="J13" s="36">
        <f>tabelaProdajniPodatki[[#This Row],[KOLIČINA PRODAJE]]+tabelaProdajniPodatki[[#This Row],[PROMETNI DAVEK]]</f>
        <v>15.729000000000001</v>
      </c>
    </row>
  </sheetData>
  <dataValidations count="1">
    <dataValidation type="list" errorStyle="warning" allowBlank="1" showInputMessage="1" showErrorMessage="1" errorTitle="Ups!" error="Te številke so s seznama na listu inventarja.  Če jih želite dodati spustnemu seznamu, kliknite »Prekliči«, pojdite na list seznama in jih dodajte seznamu." sqref="E9:E13">
      <formula1>PN</formula1>
    </dataValidation>
  </dataValidations>
  <printOptions horizontalCentered="1"/>
  <pageMargins left="0.25" right="0.25" top="0.75" bottom="0.75" header="0.3" footer="0.3"/>
  <pageSetup scale="86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B1:G15"/>
  <sheetViews>
    <sheetView showGridLines="0" zoomScaleNormal="100" workbookViewId="0">
      <selection activeCell="B15" sqref="B15"/>
    </sheetView>
  </sheetViews>
  <sheetFormatPr defaultRowHeight="21" customHeight="1" x14ac:dyDescent="0.3"/>
  <cols>
    <col min="1" max="1" width="3.28515625" customWidth="1"/>
    <col min="2" max="2" width="28.7109375" style="16" customWidth="1"/>
    <col min="3" max="3" width="35" style="2" customWidth="1"/>
    <col min="4" max="4" width="13.28515625" style="2" customWidth="1"/>
    <col min="5" max="5" width="14.5703125" style="2" bestFit="1" customWidth="1"/>
    <col min="6" max="6" width="14.85546875" style="2" bestFit="1" customWidth="1"/>
    <col min="7" max="7" width="13.7109375" style="2" customWidth="1"/>
  </cols>
  <sheetData>
    <row r="1" spans="2:7" ht="15" x14ac:dyDescent="0.3">
      <c r="B1" s="23"/>
      <c r="C1" s="20"/>
      <c r="D1" s="20"/>
      <c r="E1" s="20"/>
      <c r="F1" s="20"/>
      <c r="G1" s="20"/>
    </row>
    <row r="2" spans="2:7" ht="36" x14ac:dyDescent="0.3">
      <c r="B2" s="21" t="s">
        <v>33</v>
      </c>
      <c r="C2" s="20"/>
      <c r="D2" s="20"/>
      <c r="E2" s="20"/>
      <c r="F2" s="20"/>
      <c r="G2" s="24"/>
    </row>
    <row r="3" spans="2:7" ht="17.25" customHeight="1" x14ac:dyDescent="0.3">
      <c r="B3" s="25"/>
      <c r="C3" s="20"/>
      <c r="D3" s="20"/>
      <c r="E3" s="20"/>
      <c r="F3" s="20"/>
      <c r="G3" s="20"/>
    </row>
    <row r="4" spans="2:7" ht="15.75" customHeight="1" x14ac:dyDescent="0.3">
      <c r="B4" s="26"/>
      <c r="C4" s="20"/>
      <c r="D4" s="20"/>
      <c r="E4" s="20"/>
      <c r="F4" s="20"/>
      <c r="G4" s="20"/>
    </row>
    <row r="5" spans="2:7" ht="17.25" customHeight="1" x14ac:dyDescent="0.3">
      <c r="B5" s="26"/>
      <c r="C5" s="20"/>
      <c r="D5" s="20"/>
      <c r="E5" s="20"/>
      <c r="F5" s="20"/>
      <c r="G5" s="20"/>
    </row>
    <row r="6" spans="2:7" ht="15" x14ac:dyDescent="0.3">
      <c r="B6" s="3"/>
      <c r="C6" s="1"/>
      <c r="D6" s="1"/>
      <c r="E6" s="1"/>
      <c r="F6" s="1"/>
      <c r="G6" s="1"/>
    </row>
    <row r="7" spans="2:7" ht="15" x14ac:dyDescent="0.3">
      <c r="B7" s="3"/>
      <c r="C7" s="1"/>
      <c r="D7" s="1"/>
      <c r="E7" s="1"/>
      <c r="F7" s="1"/>
      <c r="G7" s="1"/>
    </row>
    <row r="8" spans="2:7" ht="21" customHeight="1" x14ac:dyDescent="0.3">
      <c r="B8" s="17" t="s">
        <v>26</v>
      </c>
      <c r="C8" s="2" t="s">
        <v>27</v>
      </c>
      <c r="D8" s="2" t="s">
        <v>23</v>
      </c>
      <c r="E8" s="18" t="s">
        <v>34</v>
      </c>
      <c r="F8" s="18" t="s">
        <v>35</v>
      </c>
      <c r="G8" s="40" t="s">
        <v>37</v>
      </c>
    </row>
    <row r="9" spans="2:7" ht="21" customHeight="1" x14ac:dyDescent="0.3">
      <c r="B9" s="17">
        <v>90001</v>
      </c>
      <c r="C9" s="2" t="s">
        <v>0</v>
      </c>
      <c r="D9" s="19">
        <v>40940</v>
      </c>
      <c r="E9" s="37">
        <v>74.95</v>
      </c>
      <c r="F9" s="41">
        <v>3.7475000000000005</v>
      </c>
      <c r="G9" s="37">
        <v>78.697500000000005</v>
      </c>
    </row>
    <row r="10" spans="2:7" ht="21" customHeight="1" x14ac:dyDescent="0.3">
      <c r="B10" s="17">
        <v>90002</v>
      </c>
      <c r="C10" s="2" t="s">
        <v>1</v>
      </c>
      <c r="D10" s="19">
        <v>40940</v>
      </c>
      <c r="E10" s="37">
        <v>14.98</v>
      </c>
      <c r="F10" s="38">
        <v>0.74900000000000011</v>
      </c>
      <c r="G10" s="37">
        <v>15.729000000000001</v>
      </c>
    </row>
    <row r="11" spans="2:7" ht="21" customHeight="1" x14ac:dyDescent="0.3">
      <c r="B11" s="17">
        <v>90004</v>
      </c>
      <c r="C11" s="2" t="s">
        <v>3</v>
      </c>
      <c r="D11" s="19">
        <v>40940</v>
      </c>
      <c r="E11" s="37">
        <v>2.95</v>
      </c>
      <c r="F11" s="38">
        <v>0.14750000000000002</v>
      </c>
      <c r="G11" s="37">
        <v>3.0975000000000001</v>
      </c>
    </row>
    <row r="12" spans="2:7" ht="21" customHeight="1" x14ac:dyDescent="0.3">
      <c r="B12" s="17">
        <v>90005</v>
      </c>
      <c r="C12" s="2" t="s">
        <v>4</v>
      </c>
      <c r="D12" s="19">
        <v>40940</v>
      </c>
      <c r="E12" s="37">
        <v>55.95</v>
      </c>
      <c r="F12" s="38">
        <v>2.7975000000000003</v>
      </c>
      <c r="G12" s="37">
        <v>58.747500000000002</v>
      </c>
    </row>
    <row r="13" spans="2:7" ht="21" customHeight="1" x14ac:dyDescent="0.3">
      <c r="B13" s="17">
        <v>90023</v>
      </c>
      <c r="C13" s="2" t="s">
        <v>22</v>
      </c>
      <c r="D13" s="19">
        <v>40940</v>
      </c>
      <c r="E13" s="37">
        <v>34.99</v>
      </c>
      <c r="F13" s="39">
        <v>1.7495000000000003</v>
      </c>
      <c r="G13" s="37">
        <v>36.7395</v>
      </c>
    </row>
    <row r="14" spans="2:7" ht="21" customHeight="1" x14ac:dyDescent="0.3">
      <c r="B14" s="17" t="s">
        <v>36</v>
      </c>
      <c r="C14" s="17"/>
      <c r="D14" s="17"/>
      <c r="E14" s="37">
        <v>183.82000000000002</v>
      </c>
      <c r="F14" s="37">
        <v>9.1910000000000025</v>
      </c>
      <c r="G14" s="37">
        <v>193.011</v>
      </c>
    </row>
    <row r="15" spans="2:7" ht="21" customHeight="1" x14ac:dyDescent="0.3">
      <c r="B15" s="1"/>
      <c r="C15" s="1"/>
      <c r="D15" s="1"/>
      <c r="E15" s="1"/>
      <c r="F15" s="1"/>
      <c r="G15" s="1"/>
    </row>
  </sheetData>
  <conditionalFormatting pivot="1" sqref="F9:F13">
    <cfRule type="expression" dxfId="73" priority="13">
      <formula>ROW()&lt;&gt;ROW(INDEX($F:$F,COUNTA($F:$F)+PT_ZačetekVrstice-2,1))</formula>
    </cfRule>
  </conditionalFormatting>
  <conditionalFormatting pivot="1" sqref="F9:F13">
    <cfRule type="expression" dxfId="71" priority="3">
      <formula>ROW()&lt;&gt;ROW(INDEX($G:$G,COUNTA($G:$G)+PT_ZačetekVrstice - 3,1))</formula>
    </cfRule>
  </conditionalFormatting>
  <printOptions horizontalCentered="1"/>
  <pageMargins left="0.25" right="0.25" top="0.75" bottom="0.75" header="0.3" footer="0.3"/>
  <pageSetup fitToHeight="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B1:C31"/>
  <sheetViews>
    <sheetView showGridLines="0" zoomScaleNormal="100" workbookViewId="0"/>
  </sheetViews>
  <sheetFormatPr defaultRowHeight="21" customHeight="1" x14ac:dyDescent="0.3"/>
  <cols>
    <col min="1" max="1" width="3.28515625" customWidth="1"/>
    <col min="2" max="2" width="31.85546875" style="12" customWidth="1"/>
    <col min="3" max="3" width="46.85546875" style="2" customWidth="1"/>
  </cols>
  <sheetData>
    <row r="1" spans="2:3" ht="15" x14ac:dyDescent="0.3">
      <c r="B1" s="20"/>
      <c r="C1" s="20"/>
    </row>
    <row r="2" spans="2:3" ht="36" x14ac:dyDescent="0.3">
      <c r="B2" s="21" t="s">
        <v>33</v>
      </c>
      <c r="C2" s="20"/>
    </row>
    <row r="3" spans="2:3" ht="17.25" customHeight="1" x14ac:dyDescent="0.3">
      <c r="B3" s="20"/>
      <c r="C3" s="20"/>
    </row>
    <row r="4" spans="2:3" ht="15.75" customHeight="1" x14ac:dyDescent="0.3">
      <c r="B4" s="20"/>
      <c r="C4" s="20"/>
    </row>
    <row r="5" spans="2:3" ht="17.25" customHeight="1" x14ac:dyDescent="0.3">
      <c r="B5" s="20"/>
      <c r="C5" s="20"/>
    </row>
    <row r="6" spans="2:3" ht="15" x14ac:dyDescent="0.3">
      <c r="B6" s="22"/>
      <c r="C6" s="10"/>
    </row>
    <row r="7" spans="2:3" ht="15" x14ac:dyDescent="0.3">
      <c r="B7" s="22"/>
      <c r="C7" s="10"/>
    </row>
    <row r="8" spans="2:3" ht="21" customHeight="1" x14ac:dyDescent="0.3">
      <c r="B8" s="13" t="s">
        <v>26</v>
      </c>
      <c r="C8" s="4" t="s">
        <v>27</v>
      </c>
    </row>
    <row r="9" spans="2:3" ht="21" customHeight="1" x14ac:dyDescent="0.3">
      <c r="B9" s="14">
        <v>90001</v>
      </c>
      <c r="C9" s="15" t="s">
        <v>0</v>
      </c>
    </row>
    <row r="10" spans="2:3" ht="21" customHeight="1" x14ac:dyDescent="0.3">
      <c r="B10" s="14">
        <v>90002</v>
      </c>
      <c r="C10" s="15" t="s">
        <v>1</v>
      </c>
    </row>
    <row r="11" spans="2:3" ht="21" customHeight="1" x14ac:dyDescent="0.3">
      <c r="B11" s="14">
        <v>90003</v>
      </c>
      <c r="C11" s="15" t="s">
        <v>2</v>
      </c>
    </row>
    <row r="12" spans="2:3" ht="21" customHeight="1" x14ac:dyDescent="0.3">
      <c r="B12" s="14">
        <v>90004</v>
      </c>
      <c r="C12" s="15" t="s">
        <v>3</v>
      </c>
    </row>
    <row r="13" spans="2:3" ht="21" customHeight="1" x14ac:dyDescent="0.3">
      <c r="B13" s="14">
        <v>90005</v>
      </c>
      <c r="C13" s="15" t="s">
        <v>4</v>
      </c>
    </row>
    <row r="14" spans="2:3" ht="21" customHeight="1" x14ac:dyDescent="0.3">
      <c r="B14" s="14">
        <v>90006</v>
      </c>
      <c r="C14" s="15" t="s">
        <v>5</v>
      </c>
    </row>
    <row r="15" spans="2:3" ht="21" customHeight="1" x14ac:dyDescent="0.3">
      <c r="B15" s="14">
        <v>90007</v>
      </c>
      <c r="C15" s="15" t="s">
        <v>6</v>
      </c>
    </row>
    <row r="16" spans="2:3" ht="21" customHeight="1" x14ac:dyDescent="0.3">
      <c r="B16" s="14">
        <v>90008</v>
      </c>
      <c r="C16" s="15" t="s">
        <v>7</v>
      </c>
    </row>
    <row r="17" spans="2:3" ht="21" customHeight="1" x14ac:dyDescent="0.3">
      <c r="B17" s="14">
        <v>90009</v>
      </c>
      <c r="C17" s="15" t="s">
        <v>8</v>
      </c>
    </row>
    <row r="18" spans="2:3" ht="21" customHeight="1" x14ac:dyDescent="0.3">
      <c r="B18" s="14">
        <v>90010</v>
      </c>
      <c r="C18" s="15" t="s">
        <v>11</v>
      </c>
    </row>
    <row r="19" spans="2:3" ht="21" customHeight="1" x14ac:dyDescent="0.3">
      <c r="B19" s="14">
        <v>90011</v>
      </c>
      <c r="C19" s="15" t="s">
        <v>9</v>
      </c>
    </row>
    <row r="20" spans="2:3" ht="21" customHeight="1" x14ac:dyDescent="0.3">
      <c r="B20" s="14">
        <v>90012</v>
      </c>
      <c r="C20" s="15" t="s">
        <v>10</v>
      </c>
    </row>
    <row r="21" spans="2:3" ht="21" customHeight="1" x14ac:dyDescent="0.3">
      <c r="B21" s="14">
        <v>90013</v>
      </c>
      <c r="C21" s="15" t="s">
        <v>12</v>
      </c>
    </row>
    <row r="22" spans="2:3" ht="21" customHeight="1" x14ac:dyDescent="0.3">
      <c r="B22" s="14">
        <v>90014</v>
      </c>
      <c r="C22" s="15" t="s">
        <v>13</v>
      </c>
    </row>
    <row r="23" spans="2:3" ht="21" customHeight="1" x14ac:dyDescent="0.3">
      <c r="B23" s="14">
        <v>90015</v>
      </c>
      <c r="C23" s="15" t="s">
        <v>14</v>
      </c>
    </row>
    <row r="24" spans="2:3" ht="21" customHeight="1" x14ac:dyDescent="0.3">
      <c r="B24" s="14">
        <v>90016</v>
      </c>
      <c r="C24" s="15" t="s">
        <v>15</v>
      </c>
    </row>
    <row r="25" spans="2:3" ht="21" customHeight="1" x14ac:dyDescent="0.3">
      <c r="B25" s="14">
        <v>90017</v>
      </c>
      <c r="C25" s="15" t="s">
        <v>16</v>
      </c>
    </row>
    <row r="26" spans="2:3" ht="21" customHeight="1" x14ac:dyDescent="0.3">
      <c r="B26" s="14">
        <v>90018</v>
      </c>
      <c r="C26" s="15" t="s">
        <v>17</v>
      </c>
    </row>
    <row r="27" spans="2:3" ht="21" customHeight="1" x14ac:dyDescent="0.3">
      <c r="B27" s="14">
        <v>90019</v>
      </c>
      <c r="C27" s="15" t="s">
        <v>18</v>
      </c>
    </row>
    <row r="28" spans="2:3" ht="21" customHeight="1" x14ac:dyDescent="0.3">
      <c r="B28" s="14">
        <v>90020</v>
      </c>
      <c r="C28" s="15" t="s">
        <v>19</v>
      </c>
    </row>
    <row r="29" spans="2:3" ht="21" customHeight="1" x14ac:dyDescent="0.3">
      <c r="B29" s="14">
        <v>90021</v>
      </c>
      <c r="C29" s="15" t="s">
        <v>20</v>
      </c>
    </row>
    <row r="30" spans="2:3" ht="21" customHeight="1" x14ac:dyDescent="0.3">
      <c r="B30" s="14">
        <v>90022</v>
      </c>
      <c r="C30" s="15" t="s">
        <v>21</v>
      </c>
    </row>
    <row r="31" spans="2:3" ht="21" customHeight="1" x14ac:dyDescent="0.3">
      <c r="B31" s="14">
        <v>90023</v>
      </c>
      <c r="C31" s="15" t="s">
        <v>22</v>
      </c>
    </row>
  </sheetData>
  <printOptions horizontalCentered="1"/>
  <pageMargins left="0.7" right="0.7" top="0.75" bottom="0.75" header="0.3" footer="0.3"/>
  <pageSetup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A42EBD431E25D48BAF21353513BEFF50400498E68C8DDA0E9488B63EFF5C26624D8" ma:contentTypeVersion="56" ma:contentTypeDescription="Create a new document." ma:contentTypeScope="" ma:versionID="6a0071d5c73af34e3e6aa16b4859ece6">
  <xsd:schema xmlns:xsd="http://www.w3.org/2001/XMLSchema" xmlns:xs="http://www.w3.org/2001/XMLSchema" xmlns:p="http://schemas.microsoft.com/office/2006/metadata/properties" xmlns:ns2="e8dc6129-b2e8-490d-b1b8-9dd11744d117" targetNamespace="http://schemas.microsoft.com/office/2006/metadata/properties" ma:root="true" ma:fieldsID="57f9577e44933622b24a6971a249411b" ns2:_="">
    <xsd:import namespace="e8dc6129-b2e8-490d-b1b8-9dd11744d117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c6129-b2e8-490d-b1b8-9dd11744d117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8bd05d6-58bc-4aa9-812b-ff9719595aa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88634DF5-7237-49F9-904A-3A6F5960B480}" ma:internalName="CSXSubmissionMarket" ma:readOnly="false" ma:showField="MarketName" ma:web="e8dc6129-b2e8-490d-b1b8-9dd11744d117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eea29f1-d3c3-47d3-b7cc-eb8e265a03b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98FB02F-E2AC-4FF5-9031-B4F863F2DCB1}" ma:internalName="InProjectListLookup" ma:readOnly="true" ma:showField="InProjectLis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fb9056d-3141-460f-aec4-30ac9b73838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98FB02F-E2AC-4FF5-9031-B4F863F2DCB1}" ma:internalName="LastCompleteVersionLookup" ma:readOnly="true" ma:showField="LastComplete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98FB02F-E2AC-4FF5-9031-B4F863F2DCB1}" ma:internalName="LastPreviewErrorLookup" ma:readOnly="true" ma:showField="LastPreview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98FB02F-E2AC-4FF5-9031-B4F863F2DCB1}" ma:internalName="LastPreviewResultLookup" ma:readOnly="true" ma:showField="LastPreview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98FB02F-E2AC-4FF5-9031-B4F863F2DCB1}" ma:internalName="LastPreviewAttemptDateLookup" ma:readOnly="true" ma:showField="LastPreview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98FB02F-E2AC-4FF5-9031-B4F863F2DCB1}" ma:internalName="LastPreviewedByLookup" ma:readOnly="true" ma:showField="LastPreview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98FB02F-E2AC-4FF5-9031-B4F863F2DCB1}" ma:internalName="LastPreviewTimeLookup" ma:readOnly="true" ma:showField="LastPreview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98FB02F-E2AC-4FF5-9031-B4F863F2DCB1}" ma:internalName="LastPreviewVersionLookup" ma:readOnly="true" ma:showField="LastPreview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98FB02F-E2AC-4FF5-9031-B4F863F2DCB1}" ma:internalName="LastPublishErrorLookup" ma:readOnly="true" ma:showField="LastPublish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98FB02F-E2AC-4FF5-9031-B4F863F2DCB1}" ma:internalName="LastPublishResultLookup" ma:readOnly="true" ma:showField="LastPublish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98FB02F-E2AC-4FF5-9031-B4F863F2DCB1}" ma:internalName="LastPublishAttemptDateLookup" ma:readOnly="true" ma:showField="LastPublish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98FB02F-E2AC-4FF5-9031-B4F863F2DCB1}" ma:internalName="LastPublishedByLookup" ma:readOnly="true" ma:showField="LastPublish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98FB02F-E2AC-4FF5-9031-B4F863F2DCB1}" ma:internalName="LastPublishTimeLookup" ma:readOnly="true" ma:showField="LastPublish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98FB02F-E2AC-4FF5-9031-B4F863F2DCB1}" ma:internalName="LastPublishVersionLookup" ma:readOnly="true" ma:showField="LastPublish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931D6FE-B32A-43CC-A0FD-D75B886DADA4}" ma:internalName="LocLastLocAttemptVersionLookup" ma:readOnly="false" ma:showField="LastLocAttemptVersion" ma:web="e8dc6129-b2e8-490d-b1b8-9dd11744d117">
      <xsd:simpleType>
        <xsd:restriction base="dms:Lookup"/>
      </xsd:simpleType>
    </xsd:element>
    <xsd:element name="LocLastLocAttemptVersionTypeLookup" ma:index="71" nillable="true" ma:displayName="Loc Last Loc Attempt Version Type" ma:default="" ma:list="{4931D6FE-B32A-43CC-A0FD-D75B886DADA4}" ma:internalName="LocLastLocAttemptVersionTypeLookup" ma:readOnly="true" ma:showField="LastLocAttemptVersionType" ma:web="e8dc6129-b2e8-490d-b1b8-9dd11744d117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931D6FE-B32A-43CC-A0FD-D75B886DADA4}" ma:internalName="LocNewPublishedVersionLookup" ma:readOnly="true" ma:showField="NewPublishedVersion" ma:web="e8dc6129-b2e8-490d-b1b8-9dd11744d117">
      <xsd:simpleType>
        <xsd:restriction base="dms:Lookup"/>
      </xsd:simpleType>
    </xsd:element>
    <xsd:element name="LocOverallHandbackStatusLookup" ma:index="75" nillable="true" ma:displayName="Loc Overall Handback Status" ma:default="" ma:list="{4931D6FE-B32A-43CC-A0FD-D75B886DADA4}" ma:internalName="LocOverallHandbackStatusLookup" ma:readOnly="true" ma:showField="OverallHandbackStatus" ma:web="e8dc6129-b2e8-490d-b1b8-9dd11744d117">
      <xsd:simpleType>
        <xsd:restriction base="dms:Lookup"/>
      </xsd:simpleType>
    </xsd:element>
    <xsd:element name="LocOverallLocStatusLookup" ma:index="76" nillable="true" ma:displayName="Loc Overall Localize Status" ma:default="" ma:list="{4931D6FE-B32A-43CC-A0FD-D75B886DADA4}" ma:internalName="LocOverallLocStatusLookup" ma:readOnly="true" ma:showField="OverallLocStatus" ma:web="e8dc6129-b2e8-490d-b1b8-9dd11744d117">
      <xsd:simpleType>
        <xsd:restriction base="dms:Lookup"/>
      </xsd:simpleType>
    </xsd:element>
    <xsd:element name="LocOverallPreviewStatusLookup" ma:index="77" nillable="true" ma:displayName="Loc Overall Preview Status" ma:default="" ma:list="{4931D6FE-B32A-43CC-A0FD-D75B886DADA4}" ma:internalName="LocOverallPreviewStatusLookup" ma:readOnly="true" ma:showField="OverallPreviewStatus" ma:web="e8dc6129-b2e8-490d-b1b8-9dd11744d117">
      <xsd:simpleType>
        <xsd:restriction base="dms:Lookup"/>
      </xsd:simpleType>
    </xsd:element>
    <xsd:element name="LocOverallPublishStatusLookup" ma:index="78" nillable="true" ma:displayName="Loc Overall Publish Status" ma:default="" ma:list="{4931D6FE-B32A-43CC-A0FD-D75B886DADA4}" ma:internalName="LocOverallPublishStatusLookup" ma:readOnly="true" ma:showField="OverallPublishStatus" ma:web="e8dc6129-b2e8-490d-b1b8-9dd11744d117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931D6FE-B32A-43CC-A0FD-D75B886DADA4}" ma:internalName="LocProcessedForHandoffsLookup" ma:readOnly="true" ma:showField="ProcessedForHandoffs" ma:web="e8dc6129-b2e8-490d-b1b8-9dd11744d117">
      <xsd:simpleType>
        <xsd:restriction base="dms:Lookup"/>
      </xsd:simpleType>
    </xsd:element>
    <xsd:element name="LocProcessedForMarketsLookup" ma:index="81" nillable="true" ma:displayName="Loc Processed For Markets" ma:default="" ma:list="{4931D6FE-B32A-43CC-A0FD-D75B886DADA4}" ma:internalName="LocProcessedForMarketsLookup" ma:readOnly="true" ma:showField="ProcessedForMarkets" ma:web="e8dc6129-b2e8-490d-b1b8-9dd11744d117">
      <xsd:simpleType>
        <xsd:restriction base="dms:Lookup"/>
      </xsd:simpleType>
    </xsd:element>
    <xsd:element name="LocPublishedDependentAssetsLookup" ma:index="82" nillable="true" ma:displayName="Loc Published Dependent Assets" ma:default="" ma:list="{4931D6FE-B32A-43CC-A0FD-D75B886DADA4}" ma:internalName="LocPublishedDependentAssetsLookup" ma:readOnly="true" ma:showField="PublishedDependentAssets" ma:web="e8dc6129-b2e8-490d-b1b8-9dd11744d117">
      <xsd:simpleType>
        <xsd:restriction base="dms:Lookup"/>
      </xsd:simpleType>
    </xsd:element>
    <xsd:element name="LocPublishedLinkedAssetsLookup" ma:index="83" nillable="true" ma:displayName="Loc Published Linked Assets" ma:default="" ma:list="{4931D6FE-B32A-43CC-A0FD-D75B886DADA4}" ma:internalName="LocPublishedLinkedAssetsLookup" ma:readOnly="true" ma:showField="PublishedLinkedAssets" ma:web="e8dc6129-b2e8-490d-b1b8-9dd11744d117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899027dd-2268-4b10-8e88-56f3d7ef0b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88634DF5-7237-49F9-904A-3A6F5960B480}" ma:internalName="Markets" ma:readOnly="false" ma:showField="MarketNa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98FB02F-E2AC-4FF5-9031-B4F863F2DCB1}" ma:internalName="NumOfRatingsLookup" ma:readOnly="true" ma:showField="NumOfRating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98FB02F-E2AC-4FF5-9031-B4F863F2DCB1}" ma:internalName="PublishStatusLookup" ma:readOnly="false" ma:showField="PublishStatu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da1e43b2-151f-43c6-9dad-d68cc2d10fc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8a54b6a-f364-46cc-a1de-ceaa1300fad4}" ma:internalName="TaxCatchAll" ma:showField="CatchAllData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8a54b6a-f364-46cc-a1de-ceaa1300fad4}" ma:internalName="TaxCatchAllLabel" ma:readOnly="true" ma:showField="CatchAllDataLabel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8dc6129-b2e8-490d-b1b8-9dd11744d117" xsi:nil="true"/>
    <AssetExpire xmlns="e8dc6129-b2e8-490d-b1b8-9dd11744d117">2029-01-01T08:00:00+00:00</AssetExpire>
    <CampaignTagsTaxHTField0 xmlns="e8dc6129-b2e8-490d-b1b8-9dd11744d117">
      <Terms xmlns="http://schemas.microsoft.com/office/infopath/2007/PartnerControls"/>
    </CampaignTagsTaxHTField0>
    <IntlLangReviewDate xmlns="e8dc6129-b2e8-490d-b1b8-9dd11744d117" xsi:nil="true"/>
    <TPFriendlyName xmlns="e8dc6129-b2e8-490d-b1b8-9dd11744d117" xsi:nil="true"/>
    <IntlLangReview xmlns="e8dc6129-b2e8-490d-b1b8-9dd11744d117">false</IntlLangReview>
    <LocLastLocAttemptVersionLookup xmlns="e8dc6129-b2e8-490d-b1b8-9dd11744d117">848666</LocLastLocAttemptVersionLookup>
    <PolicheckWords xmlns="e8dc6129-b2e8-490d-b1b8-9dd11744d117" xsi:nil="true"/>
    <SubmitterId xmlns="e8dc6129-b2e8-490d-b1b8-9dd11744d117" xsi:nil="true"/>
    <AcquiredFrom xmlns="e8dc6129-b2e8-490d-b1b8-9dd11744d117">Internal MS</AcquiredFrom>
    <EditorialStatus xmlns="e8dc6129-b2e8-490d-b1b8-9dd11744d117">Dokončano</EditorialStatus>
    <Markets xmlns="e8dc6129-b2e8-490d-b1b8-9dd11744d117"/>
    <OriginAsset xmlns="e8dc6129-b2e8-490d-b1b8-9dd11744d117" xsi:nil="true"/>
    <AssetStart xmlns="e8dc6129-b2e8-490d-b1b8-9dd11744d117">2012-07-27T02:40:00+00:00</AssetStart>
    <FriendlyTitle xmlns="e8dc6129-b2e8-490d-b1b8-9dd11744d117" xsi:nil="true"/>
    <MarketSpecific xmlns="e8dc6129-b2e8-490d-b1b8-9dd11744d117">false</MarketSpecific>
    <TPNamespace xmlns="e8dc6129-b2e8-490d-b1b8-9dd11744d117" xsi:nil="true"/>
    <PublishStatusLookup xmlns="e8dc6129-b2e8-490d-b1b8-9dd11744d117">
      <Value>236803</Value>
    </PublishStatusLookup>
    <APAuthor xmlns="e8dc6129-b2e8-490d-b1b8-9dd11744d117">
      <UserInfo>
        <DisplayName>REDMOND\v-sa</DisplayName>
        <AccountId>2467</AccountId>
        <AccountType/>
      </UserInfo>
    </APAuthor>
    <TPCommandLine xmlns="e8dc6129-b2e8-490d-b1b8-9dd11744d117" xsi:nil="true"/>
    <IntlLangReviewer xmlns="e8dc6129-b2e8-490d-b1b8-9dd11744d117" xsi:nil="true"/>
    <OpenTemplate xmlns="e8dc6129-b2e8-490d-b1b8-9dd11744d117">true</OpenTemplate>
    <CSXSubmissionDate xmlns="e8dc6129-b2e8-490d-b1b8-9dd11744d117" xsi:nil="true"/>
    <TaxCatchAll xmlns="e8dc6129-b2e8-490d-b1b8-9dd11744d117"/>
    <Manager xmlns="e8dc6129-b2e8-490d-b1b8-9dd11744d117" xsi:nil="true"/>
    <NumericId xmlns="e8dc6129-b2e8-490d-b1b8-9dd11744d117" xsi:nil="true"/>
    <ParentAssetId xmlns="e8dc6129-b2e8-490d-b1b8-9dd11744d117" xsi:nil="true"/>
    <OriginalSourceMarket xmlns="e8dc6129-b2e8-490d-b1b8-9dd11744d117">english</OriginalSourceMarket>
    <ApprovalStatus xmlns="e8dc6129-b2e8-490d-b1b8-9dd11744d117">InProgress</ApprovalStatus>
    <TPComponent xmlns="e8dc6129-b2e8-490d-b1b8-9dd11744d117" xsi:nil="true"/>
    <EditorialTags xmlns="e8dc6129-b2e8-490d-b1b8-9dd11744d117" xsi:nil="true"/>
    <TPExecutable xmlns="e8dc6129-b2e8-490d-b1b8-9dd11744d117" xsi:nil="true"/>
    <TPLaunchHelpLink xmlns="e8dc6129-b2e8-490d-b1b8-9dd11744d117" xsi:nil="true"/>
    <LocComments xmlns="e8dc6129-b2e8-490d-b1b8-9dd11744d117" xsi:nil="true"/>
    <LocRecommendedHandoff xmlns="e8dc6129-b2e8-490d-b1b8-9dd11744d117" xsi:nil="true"/>
    <SourceTitle xmlns="e8dc6129-b2e8-490d-b1b8-9dd11744d117" xsi:nil="true"/>
    <CSXUpdate xmlns="e8dc6129-b2e8-490d-b1b8-9dd11744d117">false</CSXUpdate>
    <IntlLocPriority xmlns="e8dc6129-b2e8-490d-b1b8-9dd11744d117" xsi:nil="true"/>
    <UAProjectedTotalWords xmlns="e8dc6129-b2e8-490d-b1b8-9dd11744d117" xsi:nil="true"/>
    <AssetType xmlns="e8dc6129-b2e8-490d-b1b8-9dd11744d117">TP</AssetType>
    <MachineTranslated xmlns="e8dc6129-b2e8-490d-b1b8-9dd11744d117">false</MachineTranslated>
    <OutputCachingOn xmlns="e8dc6129-b2e8-490d-b1b8-9dd11744d117">false</OutputCachingOn>
    <TemplateStatus xmlns="e8dc6129-b2e8-490d-b1b8-9dd11744d117">Dokončano</TemplateStatus>
    <IsSearchable xmlns="e8dc6129-b2e8-490d-b1b8-9dd11744d117">true</IsSearchable>
    <ContentItem xmlns="e8dc6129-b2e8-490d-b1b8-9dd11744d117" xsi:nil="true"/>
    <HandoffToMSDN xmlns="e8dc6129-b2e8-490d-b1b8-9dd11744d117" xsi:nil="true"/>
    <ShowIn xmlns="e8dc6129-b2e8-490d-b1b8-9dd11744d117">Pokaži povsod</ShowIn>
    <ThumbnailAssetId xmlns="e8dc6129-b2e8-490d-b1b8-9dd11744d117" xsi:nil="true"/>
    <UALocComments xmlns="e8dc6129-b2e8-490d-b1b8-9dd11744d117" xsi:nil="true"/>
    <UALocRecommendation xmlns="e8dc6129-b2e8-490d-b1b8-9dd11744d117">Prevedi</UALocRecommendation>
    <LastModifiedDateTime xmlns="e8dc6129-b2e8-490d-b1b8-9dd11744d117" xsi:nil="true"/>
    <LegacyData xmlns="e8dc6129-b2e8-490d-b1b8-9dd11744d117" xsi:nil="true"/>
    <LocManualTestRequired xmlns="e8dc6129-b2e8-490d-b1b8-9dd11744d117">false</LocManualTestRequired>
    <LocMarketGroupTiers2 xmlns="e8dc6129-b2e8-490d-b1b8-9dd11744d117" xsi:nil="true"/>
    <ClipArtFilename xmlns="e8dc6129-b2e8-490d-b1b8-9dd11744d117" xsi:nil="true"/>
    <TPApplication xmlns="e8dc6129-b2e8-490d-b1b8-9dd11744d117" xsi:nil="true"/>
    <CSXHash xmlns="e8dc6129-b2e8-490d-b1b8-9dd11744d117" xsi:nil="true"/>
    <DirectSourceMarket xmlns="e8dc6129-b2e8-490d-b1b8-9dd11744d117">english</DirectSourceMarket>
    <PrimaryImageGen xmlns="e8dc6129-b2e8-490d-b1b8-9dd11744d117">true</PrimaryImageGen>
    <PlannedPubDate xmlns="e8dc6129-b2e8-490d-b1b8-9dd11744d117" xsi:nil="true"/>
    <CSXSubmissionMarket xmlns="e8dc6129-b2e8-490d-b1b8-9dd11744d117" xsi:nil="true"/>
    <Downloads xmlns="e8dc6129-b2e8-490d-b1b8-9dd11744d117">0</Downloads>
    <ArtSampleDocs xmlns="e8dc6129-b2e8-490d-b1b8-9dd11744d117" xsi:nil="true"/>
    <TrustLevel xmlns="e8dc6129-b2e8-490d-b1b8-9dd11744d117">1 Microsoftova upravljana vsebina</TrustLevel>
    <BlockPublish xmlns="e8dc6129-b2e8-490d-b1b8-9dd11744d117">false</BlockPublish>
    <TPLaunchHelpLinkType xmlns="e8dc6129-b2e8-490d-b1b8-9dd11744d117">Predloga</TPLaunchHelpLinkType>
    <LocalizationTagsTaxHTField0 xmlns="e8dc6129-b2e8-490d-b1b8-9dd11744d117">
      <Terms xmlns="http://schemas.microsoft.com/office/infopath/2007/PartnerControls"/>
    </LocalizationTagsTaxHTField0>
    <BusinessGroup xmlns="e8dc6129-b2e8-490d-b1b8-9dd11744d117" xsi:nil="true"/>
    <Providers xmlns="e8dc6129-b2e8-490d-b1b8-9dd11744d117" xsi:nil="true"/>
    <TemplateTemplateType xmlns="e8dc6129-b2e8-490d-b1b8-9dd11744d117">Excel 2007 Default</TemplateTemplateType>
    <TimesCloned xmlns="e8dc6129-b2e8-490d-b1b8-9dd11744d117" xsi:nil="true"/>
    <TPAppVersion xmlns="e8dc6129-b2e8-490d-b1b8-9dd11744d117" xsi:nil="true"/>
    <VoteCount xmlns="e8dc6129-b2e8-490d-b1b8-9dd11744d117" xsi:nil="true"/>
    <FeatureTagsTaxHTField0 xmlns="e8dc6129-b2e8-490d-b1b8-9dd11744d117">
      <Terms xmlns="http://schemas.microsoft.com/office/infopath/2007/PartnerControls"/>
    </FeatureTagsTaxHTField0>
    <Provider xmlns="e8dc6129-b2e8-490d-b1b8-9dd11744d117" xsi:nil="true"/>
    <UACurrentWords xmlns="e8dc6129-b2e8-490d-b1b8-9dd11744d117" xsi:nil="true"/>
    <AssetId xmlns="e8dc6129-b2e8-490d-b1b8-9dd11744d117">TP103107640</AssetId>
    <TPClientViewer xmlns="e8dc6129-b2e8-490d-b1b8-9dd11744d117" xsi:nil="true"/>
    <DSATActionTaken xmlns="e8dc6129-b2e8-490d-b1b8-9dd11744d117" xsi:nil="true"/>
    <APEditor xmlns="e8dc6129-b2e8-490d-b1b8-9dd11744d117">
      <UserInfo>
        <DisplayName/>
        <AccountId xsi:nil="true"/>
        <AccountType/>
      </UserInfo>
    </APEditor>
    <TPInstallLocation xmlns="e8dc6129-b2e8-490d-b1b8-9dd11744d117" xsi:nil="true"/>
    <OOCacheId xmlns="e8dc6129-b2e8-490d-b1b8-9dd11744d117" xsi:nil="true"/>
    <IsDeleted xmlns="e8dc6129-b2e8-490d-b1b8-9dd11744d117">false</IsDeleted>
    <PublishTargets xmlns="e8dc6129-b2e8-490d-b1b8-9dd11744d117">OfficeOnlineVNext</PublishTargets>
    <ApprovalLog xmlns="e8dc6129-b2e8-490d-b1b8-9dd11744d117" xsi:nil="true"/>
    <BugNumber xmlns="e8dc6129-b2e8-490d-b1b8-9dd11744d117" xsi:nil="true"/>
    <CrawlForDependencies xmlns="e8dc6129-b2e8-490d-b1b8-9dd11744d117">false</CrawlForDependencies>
    <InternalTagsTaxHTField0 xmlns="e8dc6129-b2e8-490d-b1b8-9dd11744d117">
      <Terms xmlns="http://schemas.microsoft.com/office/infopath/2007/PartnerControls"/>
    </InternalTagsTaxHTField0>
    <LastHandOff xmlns="e8dc6129-b2e8-490d-b1b8-9dd11744d117" xsi:nil="true"/>
    <Milestone xmlns="e8dc6129-b2e8-490d-b1b8-9dd11744d117" xsi:nil="true"/>
    <OriginalRelease xmlns="e8dc6129-b2e8-490d-b1b8-9dd11744d117">15</OriginalRelease>
    <RecommendationsModifier xmlns="e8dc6129-b2e8-490d-b1b8-9dd11744d117" xsi:nil="true"/>
    <ScenarioTagsTaxHTField0 xmlns="e8dc6129-b2e8-490d-b1b8-9dd11744d117">
      <Terms xmlns="http://schemas.microsoft.com/office/infopath/2007/PartnerControls"/>
    </ScenarioTagsTaxHTField0>
    <UANotes xmlns="e8dc6129-b2e8-490d-b1b8-9dd11744d117" xsi:nil="true"/>
  </documentManagement>
</p:properties>
</file>

<file path=customXml/itemProps1.xml><?xml version="1.0" encoding="utf-8"?>
<ds:datastoreItem xmlns:ds="http://schemas.openxmlformats.org/officeDocument/2006/customXml" ds:itemID="{6A245F0D-EE46-4C6E-92AA-915F3428C368}"/>
</file>

<file path=customXml/itemProps2.xml><?xml version="1.0" encoding="utf-8"?>
<ds:datastoreItem xmlns:ds="http://schemas.openxmlformats.org/officeDocument/2006/customXml" ds:itemID="{AF1D5EB3-3627-4C91-B512-B4B84508AD04}"/>
</file>

<file path=customXml/itemProps3.xml><?xml version="1.0" encoding="utf-8"?>
<ds:datastoreItem xmlns:ds="http://schemas.openxmlformats.org/officeDocument/2006/customXml" ds:itemID="{D3D78DEB-56D8-406B-871A-0F5E9EDA16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Podatki o prodaji</vt:lpstr>
      <vt:lpstr>Poročilo o prodaji</vt:lpstr>
      <vt:lpstr>Inventar</vt:lpstr>
      <vt:lpstr>Inventar!Natisni_Naslove</vt:lpstr>
      <vt:lpstr>'Podatki o prodaji'!Natisni_Naslove</vt:lpstr>
      <vt:lpstr>'Poročilo o prodaji'!Natisni_Naslove</vt:lpstr>
      <vt:lpstr>Inventar!Območje_Tiskanja</vt:lpstr>
      <vt:lpstr>'Podatki o prodaji'!Območje_Tiskanja</vt:lpstr>
      <vt:lpstr>'Poročilo o prodaji'!Območje_Tiskanja</vt:lpstr>
      <vt:lpstr>PN</vt:lpstr>
      <vt:lpstr>PN_Opis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2012-07-26T19:31:23Z</dcterms:created>
  <dcterms:modified xsi:type="dcterms:W3CDTF">2012-12-21T10:46:18Z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0x010100DA42EBD431E25D48BAF21353513BEFF50400498E68C8DDA0E9488B63EFF5C26624D8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