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-105" yWindow="-105" windowWidth="23250" windowHeight="12720"/>
  </bookViews>
  <sheets>
    <sheet name="Načrtovalnik študijskih kreditn" sheetId="1" r:id="rId1"/>
    <sheet name="Predmet" sheetId="5" r:id="rId2"/>
    <sheet name="Podatki o povzetkih semestrov" sheetId="4" r:id="rId3"/>
  </sheets>
  <definedNames>
    <definedName name="Iskanje_Zahtev">Zahteve_Za_Pridobljeno_Stopnjo_Izobrazbe[ZAHTEVE ZA KREDITNE TOČKE]</definedName>
    <definedName name="Potrebne_Točke">Zahteve_Za_Pridobljeno_Stopnjo_Izobrazbe[[#Totals],[SKUPAJ]]</definedName>
    <definedName name="Preostale_Točke">Zahteve_Za_Pridobljeno_Stopnjo_Izobrazbe[[#Totals],[ZAHTEVANE TOČKE]]</definedName>
    <definedName name="Pridobljene_Točke">Zahteve_Za_Pridobljeno_Stopnjo_Izobrazbe[[#Totals],[OSVOJENE TOČKE]]</definedName>
    <definedName name="_xlnm.Print_Titles" localSheetId="1">Predmet!$1:$2</definedName>
  </definedNames>
  <calcPr calcId="162913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D12" i="1" l="1"/>
  <c r="D11" i="1"/>
  <c r="F11" i="1"/>
</calcChain>
</file>

<file path=xl/connections.xml><?xml version="1.0" encoding="utf-8"?>
<connections xmlns="http://schemas.openxmlformats.org/spreadsheetml/2006/main">
  <connection id="1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<sst xmlns="http://schemas.openxmlformats.org/spreadsheetml/2006/main" count="164" uniqueCount="86">
  <si>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Načrtovalnik študijskih kreditnih točk</t>
  </si>
  <si>
    <t>POVZETEK SEMESTRA</t>
  </si>
  <si>
    <t>V tej celici je palični grafikon, ki prikazuje skupno število kreditnih točk in predavanj za vsak semester. Ta vrtilni grafikon se samodejno posodobi glede na vrtilno tabelo na delovnem listu s povzetkom semestra.</t>
  </si>
  <si>
    <t>Izberite zgornji vrtilni grafikon, da ga posodobite.  
Kliknite z desno tipko miške, da prikažete priročni meni.
Izberite »Osveži« ali »Osveži vse«, da posodobite grafikon.</t>
  </si>
  <si>
    <t>Dodiplomski študij 
glasbene zgodovine</t>
  </si>
  <si>
    <t>ZAHTEVE ZA KREDITNE TOČKE</t>
  </si>
  <si>
    <t>Glavna smer študija</t>
  </si>
  <si>
    <t>Sekundarna smer študija</t>
  </si>
  <si>
    <t>Izbirni predmet</t>
  </si>
  <si>
    <t>Splošni študij</t>
  </si>
  <si>
    <t>SKUPAJ</t>
  </si>
  <si>
    <t>CELOTEN NAPREDEK:</t>
  </si>
  <si>
    <t>N/V</t>
  </si>
  <si>
    <t>OSVOJENE TOČKE</t>
  </si>
  <si>
    <t>ZAHTEVANE TOČKE</t>
  </si>
  <si>
    <t>Študijski predmeti</t>
  </si>
  <si>
    <t>NASLOV PREDMETA</t>
  </si>
  <si>
    <t>Antropologija</t>
  </si>
  <si>
    <t>Uporabna glasba</t>
  </si>
  <si>
    <t>Umetnostna zgodovina</t>
  </si>
  <si>
    <t xml:space="preserve">Umetnostna zgodovina </t>
  </si>
  <si>
    <t>Glasovne sposobnosti I</t>
  </si>
  <si>
    <t>Glasovne sposobnosti II</t>
  </si>
  <si>
    <t>Glasovne sposobnosti III</t>
  </si>
  <si>
    <t>Glasovne sposobnosti IV</t>
  </si>
  <si>
    <t>Dirigiranje I</t>
  </si>
  <si>
    <t>Angleščina – pisanje</t>
  </si>
  <si>
    <t>Oblika in analiza</t>
  </si>
  <si>
    <t>Uvod v antropologijo</t>
  </si>
  <si>
    <t>Osnove matematike</t>
  </si>
  <si>
    <t>Zgodovina glasbe v zahodni civilizaciji I</t>
  </si>
  <si>
    <t>Zgodovina glasbe v zahodni civilizaciji II</t>
  </si>
  <si>
    <t>Teorija glasbe I</t>
  </si>
  <si>
    <t>Teorija glasbe II</t>
  </si>
  <si>
    <t>Teorija glasbe III</t>
  </si>
  <si>
    <t>Teorija glasbe IV</t>
  </si>
  <si>
    <t>Igranje na klavir</t>
  </si>
  <si>
    <t>Osnove družbenih ved</t>
  </si>
  <si>
    <t>Osnove družboslovja</t>
  </si>
  <si>
    <t>Svet jazza</t>
  </si>
  <si>
    <t>Svet glasbe I</t>
  </si>
  <si>
    <t>Svet glasbe II</t>
  </si>
  <si>
    <t>Svet glasbe III</t>
  </si>
  <si>
    <t>ŠT. PREDMETA</t>
  </si>
  <si>
    <t>SPL 108</t>
  </si>
  <si>
    <t>GL 215</t>
  </si>
  <si>
    <t>UM 101</t>
  </si>
  <si>
    <t>UM 201</t>
  </si>
  <si>
    <t>GL 113</t>
  </si>
  <si>
    <t>GL 213</t>
  </si>
  <si>
    <t>GL 313</t>
  </si>
  <si>
    <t>GL 413</t>
  </si>
  <si>
    <t>GL 114</t>
  </si>
  <si>
    <t>ANG 101</t>
  </si>
  <si>
    <t>ANG 201</t>
  </si>
  <si>
    <t>GL 214</t>
  </si>
  <si>
    <t>SPL 208</t>
  </si>
  <si>
    <t>MAT 101</t>
  </si>
  <si>
    <t>GL 101</t>
  </si>
  <si>
    <t>GL 201</t>
  </si>
  <si>
    <t>GL 110</t>
  </si>
  <si>
    <t>GL 210</t>
  </si>
  <si>
    <t>GL 310</t>
  </si>
  <si>
    <t>GL 410</t>
  </si>
  <si>
    <t>GL 109</t>
  </si>
  <si>
    <t>SOC 101</t>
  </si>
  <si>
    <t>SOC 201</t>
  </si>
  <si>
    <t>GL 105</t>
  </si>
  <si>
    <t>GL 112</t>
  </si>
  <si>
    <t>GL 212</t>
  </si>
  <si>
    <t>ZAHTEVA ŠTUDIJA</t>
  </si>
  <si>
    <t>KREDITNE TOČKE</t>
  </si>
  <si>
    <t>DOKONČANO?</t>
  </si>
  <si>
    <t>Da</t>
  </si>
  <si>
    <t>Ne</t>
  </si>
  <si>
    <t>SEMESTER</t>
  </si>
  <si>
    <t>1. semester</t>
  </si>
  <si>
    <t>3. semester</t>
  </si>
  <si>
    <t>2. semester</t>
  </si>
  <si>
    <t>4. semester</t>
  </si>
  <si>
    <t>5. semester</t>
  </si>
  <si>
    <t>Povzetki semestrov</t>
  </si>
  <si>
    <t>Ta vrtilna tabela je podatkovni vir za vrtilni grafikon povzetkov semestrov na listu načrtovalnika študijskih kreditnih točk.</t>
  </si>
  <si>
    <t xml:space="preserve">PREDAVANJA </t>
  </si>
  <si>
    <t xml:space="preserve">KREDITNE TOČKE 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</si>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</sst>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</borders>
  <cellStyleXfs count="10">
    <xf numFmtId="0" fontId="0" fillId="0" borderId="0">
      <alignment vertical="center" wrapText="1"/>
    </xf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3" borderId="7" applyNumberFormat="0" applyAlignment="0" applyProtection="0"/>
  </cellStyleXfs>
  <cellXfs count="35">
    <xf numFmtId="0" fontId="0" fillId="0" borderId="0" xfId="0">
      <alignment vertical="center" wrapText="1"/>
    </xf>
    <xf numFmtId="0" fontId="7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7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4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1" fillId="0" borderId="4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8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Alignment="1">
      <alignment horizontal="center" vertical="top" wrapText="1"/>
    </xf>
    <xf numFmtId="0" fontId="8" fillId="2" borderId="5" xfId="3" applyBorder="1" applyAlignment="1">
      <alignment horizontal="left" vertical="center" wrapText="1"/>
    </xf>
    <xf numFmtId="0" fontId="8" fillId="2" borderId="0" xfId="3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1" applyBorder="1" applyAlignment="1">
      <alignment horizontal="left" vertical="center" indent="1"/>
    </xf>
    <xf numFmtId="0" fontId="7" fillId="2" borderId="0" xfId="1" applyAlignment="1">
      <alignment horizontal="left" vertical="center" indent="2"/>
    </xf>
  </cellXfs>
  <cellStyles count="10">
    <cellStyle name="Naslov" xfId="1" builtinId="15" customBuiltin="1"/>
    <cellStyle name="Naslov 1" xfId="3" builtinId="16" customBuiltin="1"/>
    <cellStyle name="Naslov 4" xfId="2" builtinId="19"/>
    <cellStyle name="Navadno" xfId="0" builtinId="0" customBuiltin="1"/>
    <cellStyle name="Odstotek" xfId="8" builtinId="5" customBuiltin="1"/>
    <cellStyle name="Opomba" xfId="9" builtinId="10" customBuiltin="1"/>
    <cellStyle name="Valuta" xfId="6" builtinId="4" customBuiltin="1"/>
    <cellStyle name="Valuta [0]" xfId="7" builtinId="7" customBuiltin="1"/>
    <cellStyle name="Vejica" xfId="4" builtinId="3" customBuiltin="1"/>
    <cellStyle name="Vejica [0]" xfId="5" builtinId="6" customBuilti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center" readingOrder="0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Seznam predmetov" pivot="0" count="3">
      <tableStyleElement type="wholeTable" dxfId="36"/>
      <tableStyleElement type="headerRow" dxfId="35"/>
      <tableStyleElement type="secondRowStripe" dxfId="34"/>
    </tableStyle>
    <tableStyle name="Povzetek zahtev za kreditne točke" pivot="0" count="3">
      <tableStyleElement type="wholeTable" dxfId="33"/>
      <tableStyleElement type="headerRow" dxfId="32"/>
      <tableStyleElement type="totalRow" dxfId="31"/>
    </tableStyle>
    <tableStyle name="Povzetek semestra" table="0" count="3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[Office_35054884_TF00000034.xlsx]Podatki o povzetkih semestrov!Vrtilna tabela s povzetkom semestra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'Podatki o povzetkih semestrov'!$B$4</c:f>
              <c:strCache>
                <c:ptCount val="1"/>
                <c:pt idx="0">
                  <c:v>KREDITNE TOČKE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'Podatki o povzetkih semestrov'!$A$5:$A$10</c:f>
              <c:strCache>
                <c:ptCount val="5"/>
                <c:pt idx="0">
                  <c:v>1. semester</c:v>
                </c:pt>
                <c:pt idx="1">
                  <c:v>2. semester</c:v>
                </c:pt>
                <c:pt idx="2">
                  <c:v>3. semester</c:v>
                </c:pt>
                <c:pt idx="3">
                  <c:v>4. semester</c:v>
                </c:pt>
                <c:pt idx="4">
                  <c:v>5. semester</c:v>
                </c:pt>
              </c:strCache>
            </c:strRef>
          </c:cat>
          <c:val>
            <c:numRef>
              <c:f>'Podatki o povzetkih semestrov'!$B$5:$B$10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'Podatki o povzetkih semestrov'!$C$4</c:f>
              <c:strCache>
                <c:ptCount val="1"/>
                <c:pt idx="0">
                  <c:v>PREDAVANJA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'Podatki o povzetkih semestrov'!$A$5:$A$10</c:f>
              <c:strCache>
                <c:ptCount val="5"/>
                <c:pt idx="0">
                  <c:v>1. semester</c:v>
                </c:pt>
                <c:pt idx="1">
                  <c:v>2. semester</c:v>
                </c:pt>
                <c:pt idx="2">
                  <c:v>3. semester</c:v>
                </c:pt>
                <c:pt idx="3">
                  <c:v>4. semester</c:v>
                </c:pt>
                <c:pt idx="4">
                  <c:v>5. semester</c:v>
                </c:pt>
              </c:strCache>
            </c:strRef>
          </c:cat>
          <c:val>
            <c:numRef>
              <c:f>'Podatki o povzetkih semestrov'!$C$5:$C$10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68779981902226717"/>
          <c:y val="0.22643199011888224"/>
          <c:w val="0.31220018097773283"/>
          <c:h val="0.28697936951429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Telo)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l-S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Povzetek_Semestra" descr="Palični grafikon, ki prikazuje skupno število kreditnih točk in predavanj za vsak semes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ffice_35054884_TF0000003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vtor" refreshedDate="43645.360798379632" createdVersion="6" refreshedVersion="6" minRefreshableVersion="3" recordCount="27">
  <cacheSource type="worksheet">
    <worksheetSource name="Predmeti" r:id="rId2"/>
  </cacheSource>
  <cacheFields count="6">
    <cacheField name="NASLOV PREDMETA" numFmtId="0">
      <sharedItems/>
    </cacheField>
    <cacheField name="ŠT. PREDMETA" numFmtId="0">
      <sharedItems/>
    </cacheField>
    <cacheField name="ZAHTEVA ŠTUDIJA" numFmtId="0">
      <sharedItems/>
    </cacheField>
    <cacheField name="KREDITNE TOČKE" numFmtId="0">
      <sharedItems containsSemiMixedTypes="0" containsString="0" containsNumber="1" containsInteger="1" minValue="2" maxValue="4"/>
    </cacheField>
    <cacheField name="DOKONČANO?" numFmtId="0">
      <sharedItems containsBlank="1"/>
    </cacheField>
    <cacheField name="SEMESTER" numFmtId="0">
      <sharedItems count="5">
        <s v="1. semester"/>
        <s v="2. semester"/>
        <s v="3. semester"/>
        <s v="4. semester"/>
        <s v="5. semest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Angleščina – pisanje"/>
    <s v="ANG 101"/>
    <s v="Splošni študij"/>
    <n v="3"/>
    <s v="Da"/>
    <x v="0"/>
  </r>
  <r>
    <s v="Angleščina – pisanje"/>
    <s v="ANG 201"/>
    <s v="Splošni študij"/>
    <n v="3"/>
    <s v="Da"/>
    <x v="1"/>
  </r>
  <r>
    <s v="Antropologija"/>
    <s v="SPL 108"/>
    <s v="Splošni študij"/>
    <n v="4"/>
    <s v="Da"/>
    <x v="0"/>
  </r>
  <r>
    <s v="Dirigiranje I"/>
    <s v="GL 114"/>
    <s v="Glavna smer študija"/>
    <n v="2"/>
    <s v="Da"/>
    <x v="0"/>
  </r>
  <r>
    <s v="Glasovne sposobnosti I"/>
    <s v="GL 113"/>
    <s v="Glavna smer študija"/>
    <n v="2"/>
    <s v="Da"/>
    <x v="0"/>
  </r>
  <r>
    <s v="Glasovne sposobnosti II"/>
    <s v="GL 213"/>
    <s v="Glavna smer študija"/>
    <n v="2"/>
    <s v="Da"/>
    <x v="1"/>
  </r>
  <r>
    <s v="Glasovne sposobnosti III"/>
    <s v="GL 313"/>
    <s v="Glavna smer študija"/>
    <n v="2"/>
    <m/>
    <x v="2"/>
  </r>
  <r>
    <s v="Glasovne sposobnosti IV"/>
    <s v="GL 413"/>
    <s v="Glavna smer študija"/>
    <n v="2"/>
    <m/>
    <x v="3"/>
  </r>
  <r>
    <s v="Igranje na klavir"/>
    <s v="GL 109"/>
    <s v="Glavna smer študija"/>
    <n v="2"/>
    <s v="Da"/>
    <x v="0"/>
  </r>
  <r>
    <s v="Oblika in analiza"/>
    <s v="GL 214"/>
    <s v="Glavna smer študija"/>
    <n v="2"/>
    <s v="Da"/>
    <x v="1"/>
  </r>
  <r>
    <s v="Osnove družbenih ved"/>
    <s v="SOC 101"/>
    <s v="Splošni študij"/>
    <n v="3"/>
    <s v="Da"/>
    <x v="0"/>
  </r>
  <r>
    <s v="Osnove družboslovja"/>
    <s v="SOC 201"/>
    <s v="Splošni študij"/>
    <n v="3"/>
    <s v="Da"/>
    <x v="0"/>
  </r>
  <r>
    <s v="Osnove matematike"/>
    <s v="MAT 101"/>
    <s v="Splošni študij"/>
    <n v="3"/>
    <s v="Da"/>
    <x v="0"/>
  </r>
  <r>
    <s v="Svet glasbe I"/>
    <s v="GL 112"/>
    <s v="Glavna smer študija"/>
    <n v="2"/>
    <s v="Da"/>
    <x v="0"/>
  </r>
  <r>
    <s v="Svet glasbe II"/>
    <s v="GL 212"/>
    <s v="Glavna smer študija"/>
    <n v="2"/>
    <s v="Da"/>
    <x v="1"/>
  </r>
  <r>
    <s v="Svet glasbe III"/>
    <s v="GL 213"/>
    <s v="Glavna smer študija"/>
    <n v="2"/>
    <s v="Ne"/>
    <x v="2"/>
  </r>
  <r>
    <s v="Svet jazza"/>
    <s v="GL 105"/>
    <s v="Izbirni predmet"/>
    <n v="4"/>
    <s v="Da"/>
    <x v="1"/>
  </r>
  <r>
    <s v="Teorija glasbe I"/>
    <s v="GL 110"/>
    <s v="Glavna smer študija"/>
    <n v="2"/>
    <s v="Da"/>
    <x v="1"/>
  </r>
  <r>
    <s v="Teorija glasbe II"/>
    <s v="GL 210"/>
    <s v="Glavna smer študija"/>
    <n v="2"/>
    <s v="Da"/>
    <x v="2"/>
  </r>
  <r>
    <s v="Teorija glasbe III"/>
    <s v="GL 310"/>
    <s v="Glavna smer študija"/>
    <n v="2"/>
    <m/>
    <x v="3"/>
  </r>
  <r>
    <s v="Teorija glasbe IV"/>
    <s v="GL 410"/>
    <s v="Glavna smer študija"/>
    <n v="2"/>
    <m/>
    <x v="4"/>
  </r>
  <r>
    <s v="Umetnostna zgodovina"/>
    <s v="UM 101"/>
    <s v="Splošni študij"/>
    <n v="2"/>
    <s v="Da"/>
    <x v="0"/>
  </r>
  <r>
    <s v="Umetnostna zgodovina "/>
    <s v="UM 201"/>
    <s v="Splošni študij"/>
    <n v="2"/>
    <s v="Da"/>
    <x v="1"/>
  </r>
  <r>
    <s v="Uporabna glasba"/>
    <s v="GL 215"/>
    <s v="Glavna smer študija"/>
    <n v="3"/>
    <m/>
    <x v="2"/>
  </r>
  <r>
    <s v="Uvod v antropologijo"/>
    <s v="SPL 208"/>
    <s v="Splošni študij"/>
    <n v="3"/>
    <s v="Da"/>
    <x v="1"/>
  </r>
  <r>
    <s v="Zgodovina glasbe v zahodni civilizaciji I"/>
    <s v="GL 101"/>
    <s v="Glavna smer študija"/>
    <n v="2"/>
    <s v="Da"/>
    <x v="0"/>
  </r>
  <r>
    <s v="Zgodovina glasbe v zahodni civilizaciji II"/>
    <s v="GL 201"/>
    <s v="Glavna smer študija"/>
    <n v="2"/>
    <s v="Da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rtilna tabela s povzetkom semestra" cacheId="0" applyNumberFormats="0" applyBorderFormats="0" applyFontFormats="0" applyPatternFormats="0" applyAlignmentFormats="0" applyWidthHeightFormats="1" dataCaption="Values" grandTotalCaption="VSOTA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 defaultSubtotal="0"/>
    <pivotField showAll="0" defaultSubtotal="0"/>
    <pivotField showAll="0" defaultSubtotal="0"/>
    <pivotField dataField="1" showAll="0" defaultSubtotal="0"/>
    <pivotField showAll="0" defaultSubtotal="0"/>
    <pivotField axis="axisRow" showAll="0" sortType="ascending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TNE TOČKE " fld="3" baseField="5" baseItem="0"/>
    <dataField name="PREDAVANJA " fld="0" subtotal="count" baseField="5" baseItem="0"/>
  </dataFields>
  <formats count="3">
    <format dxfId="6">
      <pivotArea outline="0" collapsedLevelsAreSubtotals="1" fieldPosition="0"/>
    </format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ovzetek semestra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 vrtilna tabela izračuna skupno število kreditnih točk in predavanj v semestr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Zahteve_Za_Pridobljeno_Stopnjo_Izobrazbe" displayName="Zahteve_Za_Pridobljeno_Stopnjo_Izobrazbe" ref="C4:F9" totalsRowCount="1" headerRowDxfId="27" dataDxfId="25" totalsRowDxfId="24" headerRowBorderDxfId="26">
  <tableColumns count="4">
    <tableColumn id="1" name="ZAHTEVE ZA KREDITNE TOČKE" totalsRowLabel="SKUPAJ" dataDxfId="23" totalsRowDxfId="3"/>
    <tableColumn id="2" name="SKUPAJ" totalsRowFunction="sum" dataDxfId="22" totalsRowDxfId="2"/>
    <tableColumn id="3" name="OSVOJENE TOČKE" totalsRowFunction="sum" dataDxfId="21" totalsRowDxfId="1">
      <calculatedColumnFormula>IFERROR(SUMIFS(Predmeti[KREDITNE TOČKE],Predmeti[ZAHTEVA ŠTUDIJA],Zahteve_Za_Pridobljeno_Stopnjo_Izobrazbe[[#This Row],[ZAHTEVE ZA KREDITNE TOČKE]],Predmeti[DOKONČANO?],"=Da"),"")</calculatedColumnFormula>
    </tableColumn>
    <tableColumn id="4" name="ZAHTEVANE TOČKE" totalsRowFunction="sum" dataDxfId="20" totalsRowDxfId="0">
      <calculatedColumnFormula>IFERROR(Zahteve_Za_Pridobljeno_Stopnjo_Izobrazbe[[#This Row],[SKUPAJ]]-Zahteve_Za_Pridobljeno_Stopnjo_Izobrazbe[[#This Row],[OSVOJENE TOČKE]],"")</calculatedColumnFormula>
    </tableColumn>
  </tableColumns>
  <tableStyleInfo name="Povzetek zahtev za kreditne točke" showFirstColumn="0" showLastColumn="0" showRowStripes="0" showColumnStripes="1"/>
  <extLst>
    <ext xmlns:x14="http://schemas.microsoft.com/office/spreadsheetml/2009/9/main" uri="{504A1905-F514-4f6f-8877-14C23A59335A}">
      <x14:table altTextSummary="Seznam zahtev za kreditne točke, kot je akademska smer, skupaj s skupnimi kreditnimi točkami, pridobljenimi kreditnimi točkami in potrebnimi kreditnimi točkami"/>
    </ext>
  </extLst>
</table>
</file>

<file path=xl/tables/table2.xml><?xml version="1.0" encoding="utf-8"?>
<table xmlns="http://schemas.openxmlformats.org/spreadsheetml/2006/main" id="4" name="Predmeti" displayName="Predmeti" ref="A2:F29" headerRowDxfId="19">
  <autoFilter ref="A2:F29"/>
  <sortState ref="A3:F29">
    <sortCondition ref="A2:A29"/>
  </sortState>
  <tableColumns count="6">
    <tableColumn id="1" name="NASLOV PREDMETA" totalsRowLabel="Vsota" dataDxfId="18" totalsRowDxfId="17"/>
    <tableColumn id="2" name="ŠT. PREDMETA" dataDxfId="16" totalsRowDxfId="15"/>
    <tableColumn id="3" name="ZAHTEVA ŠTUDIJA" dataDxfId="14" totalsRowDxfId="13"/>
    <tableColumn id="4" name="KREDITNE TOČKE" dataDxfId="12" totalsRowDxfId="11"/>
    <tableColumn id="6" name="DOKONČANO?" dataDxfId="10" totalsRowDxfId="9"/>
    <tableColumn id="5" name="SEMESTER" totalsRowFunction="count" dataDxfId="8" totalsRowDxfId="7"/>
  </tableColumns>
  <tableStyleInfo name="Seznam predmetov" showFirstColumn="0" showLastColumn="0" showRowStripes="1" showColumnStripes="0"/>
  <extLst>
    <ext xmlns:x14="http://schemas.microsoft.com/office/spreadsheetml/2009/9/main" uri="{504A1905-F514-4f6f-8877-14C23A59335A}">
      <x14:table altTextSummary="V to tabelo vnesite naslov predmeta, številko predmeta, kreditne točke in številko semestra. Izberite »Da« ali »Ne« za pridobljeno stopnjo izobrazbe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10</v>
      </c>
      <c r="E4" s="11" t="s">
        <v>13</v>
      </c>
      <c r="F4" s="11" t="s">
        <v>14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IFERROR(SUMIFS(Predmeti[KREDITNE TOČKE],Predmeti[ZAHTEVA ŠTUDIJA],Zahteve_Za_Pridobljeno_Stopnjo_Izobrazbe[[#This Row],[ZAHTEVE ZA KREDITNE TOČKE]],Predmeti[DOKONČANO?],"=Da"),"")</f>
        <v>22</v>
      </c>
      <c r="F5" s="15">
        <f>IFERROR(Zahteve_Za_Pridobljeno_Stopnjo_Izobrazbe[[#This Row],[SKUPAJ]]-Zahteve_Za_Pridobljeno_Stopnjo_Izobrazbe[[#This Row],[OSVOJENE TOČKE]],"")</f>
        <v>32</v>
      </c>
    </row>
    <row r="6" spans="1:6" ht="30" customHeight="1" x14ac:dyDescent="0.3">
      <c r="A6" s="32"/>
      <c r="B6" s="32"/>
      <c r="C6" s="13" t="s">
        <v>7</v>
      </c>
      <c r="D6" s="14" t="s">
        <v>12</v>
      </c>
      <c r="E6" s="14">
        <f>IFERROR(SUMIFS(Predmeti[KREDITNE TOČKE],Predmeti[ZAHTEVA ŠTUDIJA],Zahteve_Za_Pridobljeno_Stopnjo_Izobrazbe[[#This Row],[ZAHTEVE ZA KREDITNE TOČKE]],Predmeti[DOKONČANO?],"=Da"),"")</f>
        <v>0</v>
      </c>
      <c r="F6" s="15" t="str">
        <f>IFERROR(Zahteve_Za_Pridobljeno_Stopnjo_Izobrazbe[[#This Row],[SKUPAJ]]-Zahteve_Za_Pridobljeno_Stopnjo_Izobrazbe[[#This Row],[OSVOJENE TOČKE]],"")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IFERROR(SUMIFS(Predmeti[KREDITNE TOČKE],Predmeti[ZAHTEVA ŠTUDIJA],Zahteve_Za_Pridobljeno_Stopnjo_Izobrazbe[[#This Row],[ZAHTEVE ZA KREDITNE TOČKE]],Predmeti[DOKONČANO?],"=Da"),"")</f>
        <v>4</v>
      </c>
      <c r="F7" s="15">
        <f>IFERROR(Zahteve_Za_Pridobljeno_Stopnjo_Izobrazbe[[#This Row],[SKUPAJ]]-Zahteve_Za_Pridobljeno_Stopnjo_Izobrazbe[[#This Row],[OSVOJENE TOČKE]],"")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IFERROR(SUMIFS(Predmeti[KREDITNE TOČKE],Predmeti[ZAHTEVA ŠTUDIJA],Zahteve_Za_Pridobljeno_Stopnjo_Izobrazbe[[#This Row],[ZAHTEVE ZA KREDITNE TOČKE]],Predmeti[DOKONČANO?],"=Da"),"")</f>
        <v>26</v>
      </c>
      <c r="F8" s="15">
        <f>IFERROR(Zahteve_Za_Pridobljeno_Stopnjo_Izobrazbe[[#This Row],[SKUPAJ]]-Zahteve_Za_Pridobljeno_Stopnjo_Izobrazbe[[#This Row],[OSVOJENE TOČKE]],"")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SUBTOTAL(109,Zahteve_Za_Pridobljeno_Stopnjo_Izobrazbe[SKUPAJ])</f>
        <v>124</v>
      </c>
      <c r="E9" s="14">
        <f>SUBTOTAL(109,Zahteve_Za_Pridobljeno_Stopnjo_Izobrazbe[OSVOJENE TOČKE])</f>
        <v>52</v>
      </c>
      <c r="F9" s="14">
        <f>SUBTOTAL(109,Zahteve_Za_Pridobljeno_Stopnjo_Izobrazbe[ZAHTEVANE TOČKE])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Pridobljene_Točke</f>
        <v>52</v>
      </c>
      <c r="E11" s="25"/>
      <c r="F11" s="10" t="str">
        <f>TEXT(Zahteve_Za_Pridobljeno_Stopnjo_Izobrazbe[[#Totals],[OSVOJENE TOČKE]]/Zahteve_Za_Pridobljeno_Stopnjo_Izobrazbe[[#Totals],[SKUPAJ]],"##%")&amp;" COMPLETED!"</f>
        <v>42% COMPLETED!</v>
      </c>
    </row>
    <row r="12" spans="1:6" ht="39" customHeight="1" x14ac:dyDescent="0.3">
      <c r="A12" s="26"/>
      <c r="B12" s="26"/>
      <c r="C12" s="7"/>
      <c r="D12" s="23" t="str">
        <f>IF(Pridobljene_Točke&gt;=(Potrebne_Točke)," Congratulations!",IF(Pridobljene_Točke&gt;=(Potrebne_Točke*0.75)," It won't be long now!",IF(Pridobljene_Točke&gt;=(Potrebne_Točke*0.5)," You've reached over 1/2 of your goal!",IF(Pridobljene_Točke&gt;=(Potrebne_Točke*0.25)," Keep up the good work!",""))))</f>
        <v xml:space="preserve"> Keep up the good work!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Potrebne_Točke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V to celico vnesite ime predmeta, v spodnjo tabelo pa vnesite podrobnosti" sqref="C2"/>
    <dataValidation allowBlank="1" showInputMessage="1" showErrorMessage="1" prompt="Vnesite zahteve za kreditne točke v ta stolpec pod ta naslov" sqref="C4"/>
    <dataValidation allowBlank="1" showInputMessage="1" showErrorMessage="1" prompt="V ta stolpec pod ta naslov vnesite skupno število točk" sqref="D4"/>
    <dataValidation allowBlank="1" showInputMessage="1" showErrorMessage="1" prompt="V tem stolpcu pod tem naslovom so samodejno izračunane pridobljene točke. Podatkovna vrstica je samodejno posodobljena" sqref="E4"/>
    <dataValidation allowBlank="1" showInputMessage="1" showErrorMessage="1" prompt="Potrebne točke so samodejno izračunane v tem stolpcu pod tem naslovom. Kljukica se prikaže, ko je vrednost nič. Splošna vrstica celotnega napredka je v celicah pod tabelo" sqref="F4"/>
    <dataValidation allowBlank="1" showInputMessage="1" showErrorMessage="1" prompt="Splošna vrstica celotnega napredka je v tej celici. Odstotek dokončanja tečaja je samodejno posodobljen v celici na desni in sporočilu v celici spodaj" sqref="D11:E11"/>
    <dataValidation allowBlank="1" showInputMessage="1" showErrorMessage="1" prompt="Splošna vrstica celotnega napredovanja je v celici na desni" sqref="C11"/>
    <dataValidation allowBlank="1" showInputMessage="1" showErrorMessage="1" prompt="Odstotek dokončanja tečaja se samodejno posodobi v tej celici" sqref="F11"/>
    <dataValidation allowBlank="1" showInputMessage="1" showErrorMessage="1" prompt="Sporočilo se samodejno posodobi v tej celici" sqref="D12:E12"/>
    <dataValidation allowBlank="1" showInputMessage="1" showErrorMessage="1" prompt="Ustvarite načrtovalnik študijskih kreditnih točk v tem delovnem zvezku. Naslov tega delovnega lista je v tej celici &amp; grafikonu v celici A5. Vnesite ime tečaja v celici C2 in podrobnosti v tabeli zahtev študija" sqref="A1:B3"/>
    <dataValidation allowBlank="1" showInputMessage="1" showErrorMessage="1" prompt="Grafikon povzetka semestra je v celici spodaj in v namigu v celici A11" sqref="A4:B4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Potrebne_Točke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20.375" customWidth="1"/>
    <col min="5" max="6" width="22.125" customWidth="1"/>
    <col min="7" max="7" width="1" customWidth="1"/>
  </cols>
  <sheetData>
    <row r="1" spans="1:6" ht="64.5" customHeight="1" x14ac:dyDescent="0.45">
      <c r="A1" s="6" t="s">
        <v>15</v>
      </c>
      <c r="B1" s="3"/>
      <c r="C1" s="3"/>
      <c r="D1" s="3"/>
      <c r="E1" s="1"/>
      <c r="F1" s="1"/>
    </row>
    <row r="2" spans="1:6" ht="30" customHeight="1" x14ac:dyDescent="0.3">
      <c r="A2" s="4" t="s">
        <v>16</v>
      </c>
      <c r="B2" s="5" t="s">
        <v>43</v>
      </c>
      <c r="C2" s="5" t="s">
        <v>70</v>
      </c>
      <c r="D2" s="2" t="s">
        <v>71</v>
      </c>
      <c r="E2" s="2" t="s">
        <v>72</v>
      </c>
      <c r="F2" s="5" t="s">
        <v>75</v>
      </c>
    </row>
    <row r="3" spans="1:6" ht="30" customHeight="1" x14ac:dyDescent="0.3">
      <c r="A3" s="4" t="s">
        <v>26</v>
      </c>
      <c r="B3" s="5" t="s">
        <v>53</v>
      </c>
      <c r="C3" s="5" t="s">
        <v>9</v>
      </c>
      <c r="D3" s="2">
        <v>3</v>
      </c>
      <c r="E3" s="2" t="s">
        <v>73</v>
      </c>
      <c r="F3" s="5" t="s">
        <v>76</v>
      </c>
    </row>
    <row r="4" spans="1:6" ht="30" customHeight="1" x14ac:dyDescent="0.3">
      <c r="A4" s="4" t="s">
        <v>26</v>
      </c>
      <c r="B4" s="5" t="s">
        <v>54</v>
      </c>
      <c r="C4" s="5" t="s">
        <v>9</v>
      </c>
      <c r="D4" s="2">
        <v>3</v>
      </c>
      <c r="E4" s="2" t="s">
        <v>73</v>
      </c>
      <c r="F4" s="5" t="s">
        <v>78</v>
      </c>
    </row>
    <row r="5" spans="1:6" ht="30" customHeight="1" x14ac:dyDescent="0.3">
      <c r="A5" s="4" t="s">
        <v>17</v>
      </c>
      <c r="B5" s="5" t="s">
        <v>44</v>
      </c>
      <c r="C5" s="5" t="s">
        <v>9</v>
      </c>
      <c r="D5" s="2">
        <v>4</v>
      </c>
      <c r="E5" s="2" t="s">
        <v>73</v>
      </c>
      <c r="F5" s="5" t="s">
        <v>76</v>
      </c>
    </row>
    <row r="6" spans="1:6" ht="30" customHeight="1" x14ac:dyDescent="0.3">
      <c r="A6" s="4" t="s">
        <v>25</v>
      </c>
      <c r="B6" s="5" t="s">
        <v>52</v>
      </c>
      <c r="C6" s="5" t="s">
        <v>6</v>
      </c>
      <c r="D6" s="2">
        <v>2</v>
      </c>
      <c r="E6" s="2" t="s">
        <v>73</v>
      </c>
      <c r="F6" s="5" t="s">
        <v>76</v>
      </c>
    </row>
    <row r="7" spans="1:6" ht="30" customHeight="1" x14ac:dyDescent="0.3">
      <c r="A7" s="4" t="s">
        <v>21</v>
      </c>
      <c r="B7" s="5" t="s">
        <v>48</v>
      </c>
      <c r="C7" s="5" t="s">
        <v>6</v>
      </c>
      <c r="D7" s="2">
        <v>2</v>
      </c>
      <c r="E7" s="2" t="s">
        <v>73</v>
      </c>
      <c r="F7" s="5" t="s">
        <v>76</v>
      </c>
    </row>
    <row r="8" spans="1:6" ht="30" customHeight="1" x14ac:dyDescent="0.3">
      <c r="A8" s="4" t="s">
        <v>22</v>
      </c>
      <c r="B8" s="5" t="s">
        <v>49</v>
      </c>
      <c r="C8" s="5" t="s">
        <v>6</v>
      </c>
      <c r="D8" s="2">
        <v>2</v>
      </c>
      <c r="E8" s="2" t="s">
        <v>73</v>
      </c>
      <c r="F8" s="5" t="s">
        <v>78</v>
      </c>
    </row>
    <row r="9" spans="1:6" ht="30" customHeight="1" x14ac:dyDescent="0.3">
      <c r="A9" s="4" t="s">
        <v>23</v>
      </c>
      <c r="B9" s="5" t="s">
        <v>50</v>
      </c>
      <c r="C9" s="5" t="s">
        <v>6</v>
      </c>
      <c r="D9" s="2">
        <v>2</v>
      </c>
      <c r="E9" s="2"/>
      <c r="F9" s="5" t="s">
        <v>77</v>
      </c>
    </row>
    <row r="10" spans="1:6" ht="30" customHeight="1" x14ac:dyDescent="0.3">
      <c r="A10" s="4" t="s">
        <v>24</v>
      </c>
      <c r="B10" s="5" t="s">
        <v>51</v>
      </c>
      <c r="C10" s="5" t="s">
        <v>6</v>
      </c>
      <c r="D10" s="2">
        <v>2</v>
      </c>
      <c r="E10" s="2"/>
      <c r="F10" s="5" t="s">
        <v>79</v>
      </c>
    </row>
    <row r="11" spans="1:6" ht="30" customHeight="1" x14ac:dyDescent="0.3">
      <c r="A11" s="4" t="s">
        <v>36</v>
      </c>
      <c r="B11" s="5" t="s">
        <v>64</v>
      </c>
      <c r="C11" s="5" t="s">
        <v>6</v>
      </c>
      <c r="D11" s="2">
        <v>2</v>
      </c>
      <c r="E11" s="2" t="s">
        <v>73</v>
      </c>
      <c r="F11" s="5" t="s">
        <v>76</v>
      </c>
    </row>
    <row r="12" spans="1:6" ht="30" customHeight="1" x14ac:dyDescent="0.3">
      <c r="A12" s="4" t="s">
        <v>27</v>
      </c>
      <c r="B12" s="5" t="s">
        <v>55</v>
      </c>
      <c r="C12" s="5" t="s">
        <v>6</v>
      </c>
      <c r="D12" s="2">
        <v>2</v>
      </c>
      <c r="E12" s="2" t="s">
        <v>73</v>
      </c>
      <c r="F12" s="5" t="s">
        <v>78</v>
      </c>
    </row>
    <row r="13" spans="1:6" ht="30" customHeight="1" x14ac:dyDescent="0.3">
      <c r="A13" s="4" t="s">
        <v>37</v>
      </c>
      <c r="B13" s="5" t="s">
        <v>65</v>
      </c>
      <c r="C13" s="5" t="s">
        <v>9</v>
      </c>
      <c r="D13" s="2">
        <v>3</v>
      </c>
      <c r="E13" s="2" t="s">
        <v>73</v>
      </c>
      <c r="F13" s="5" t="s">
        <v>76</v>
      </c>
    </row>
    <row r="14" spans="1:6" ht="30" customHeight="1" x14ac:dyDescent="0.3">
      <c r="A14" s="4" t="s">
        <v>38</v>
      </c>
      <c r="B14" s="5" t="s">
        <v>66</v>
      </c>
      <c r="C14" s="5" t="s">
        <v>9</v>
      </c>
      <c r="D14" s="2">
        <v>3</v>
      </c>
      <c r="E14" s="2" t="s">
        <v>73</v>
      </c>
      <c r="F14" s="5" t="s">
        <v>76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73</v>
      </c>
      <c r="F15" s="5" t="s">
        <v>76</v>
      </c>
    </row>
    <row r="16" spans="1:6" ht="30" customHeight="1" x14ac:dyDescent="0.3">
      <c r="A16" s="4" t="s">
        <v>40</v>
      </c>
      <c r="B16" s="5" t="s">
        <v>68</v>
      </c>
      <c r="C16" s="5" t="s">
        <v>6</v>
      </c>
      <c r="D16" s="2">
        <v>2</v>
      </c>
      <c r="E16" s="2" t="s">
        <v>73</v>
      </c>
      <c r="F16" s="5" t="s">
        <v>76</v>
      </c>
    </row>
    <row r="17" spans="1:6" ht="30" customHeight="1" x14ac:dyDescent="0.3">
      <c r="A17" s="4" t="s">
        <v>41</v>
      </c>
      <c r="B17" s="5" t="s">
        <v>69</v>
      </c>
      <c r="C17" s="5" t="s">
        <v>6</v>
      </c>
      <c r="D17" s="2">
        <v>2</v>
      </c>
      <c r="E17" s="2" t="s">
        <v>73</v>
      </c>
      <c r="F17" s="5" t="s">
        <v>78</v>
      </c>
    </row>
    <row r="18" spans="1:6" ht="30" customHeight="1" x14ac:dyDescent="0.3">
      <c r="A18" s="4" t="s">
        <v>42</v>
      </c>
      <c r="B18" s="5" t="s">
        <v>49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39</v>
      </c>
      <c r="B19" s="5" t="s">
        <v>67</v>
      </c>
      <c r="C19" s="5" t="s">
        <v>8</v>
      </c>
      <c r="D19" s="2">
        <v>4</v>
      </c>
      <c r="E19" s="2" t="s">
        <v>73</v>
      </c>
      <c r="F19" s="5" t="s">
        <v>78</v>
      </c>
    </row>
    <row r="20" spans="1:6" ht="30" customHeight="1" x14ac:dyDescent="0.3">
      <c r="A20" s="4" t="s">
        <v>32</v>
      </c>
      <c r="B20" s="5" t="s">
        <v>60</v>
      </c>
      <c r="C20" s="5" t="s">
        <v>6</v>
      </c>
      <c r="D20" s="2">
        <v>2</v>
      </c>
      <c r="E20" s="2" t="s">
        <v>73</v>
      </c>
      <c r="F20" s="5" t="s">
        <v>78</v>
      </c>
    </row>
    <row r="21" spans="1:6" ht="30" customHeight="1" x14ac:dyDescent="0.3">
      <c r="A21" s="4" t="s">
        <v>33</v>
      </c>
      <c r="B21" s="5" t="s">
        <v>61</v>
      </c>
      <c r="C21" s="5" t="s">
        <v>6</v>
      </c>
      <c r="D21" s="2">
        <v>2</v>
      </c>
      <c r="E21" s="2" t="s">
        <v>73</v>
      </c>
      <c r="F21" s="5" t="s">
        <v>77</v>
      </c>
    </row>
    <row r="22" spans="1:6" ht="30" customHeight="1" x14ac:dyDescent="0.3">
      <c r="A22" s="4" t="s">
        <v>34</v>
      </c>
      <c r="B22" s="5" t="s">
        <v>62</v>
      </c>
      <c r="C22" s="5" t="s">
        <v>6</v>
      </c>
      <c r="D22" s="2">
        <v>2</v>
      </c>
      <c r="E22" s="2"/>
      <c r="F22" s="5" t="s">
        <v>79</v>
      </c>
    </row>
    <row r="23" spans="1:6" ht="30" customHeight="1" x14ac:dyDescent="0.3">
      <c r="A23" s="4" t="s">
        <v>35</v>
      </c>
      <c r="B23" s="5" t="s">
        <v>63</v>
      </c>
      <c r="C23" s="5" t="s">
        <v>6</v>
      </c>
      <c r="D23" s="2">
        <v>2</v>
      </c>
      <c r="E23" s="2"/>
      <c r="F23" s="5" t="s">
        <v>80</v>
      </c>
    </row>
    <row r="24" spans="1:6" ht="30" customHeight="1" x14ac:dyDescent="0.3">
      <c r="A24" s="4" t="s">
        <v>19</v>
      </c>
      <c r="B24" s="5" t="s">
        <v>46</v>
      </c>
      <c r="C24" s="5" t="s">
        <v>9</v>
      </c>
      <c r="D24" s="2">
        <v>2</v>
      </c>
      <c r="E24" s="2" t="s">
        <v>73</v>
      </c>
      <c r="F24" s="5" t="s">
        <v>76</v>
      </c>
    </row>
    <row r="25" spans="1:6" ht="30" customHeight="1" x14ac:dyDescent="0.3">
      <c r="A25" s="4" t="s">
        <v>20</v>
      </c>
      <c r="B25" s="5" t="s">
        <v>47</v>
      </c>
      <c r="C25" s="5" t="s">
        <v>9</v>
      </c>
      <c r="D25" s="2">
        <v>2</v>
      </c>
      <c r="E25" s="2" t="s">
        <v>73</v>
      </c>
      <c r="F25" s="5" t="s">
        <v>78</v>
      </c>
    </row>
    <row r="26" spans="1:6" ht="30" customHeight="1" x14ac:dyDescent="0.3">
      <c r="A26" s="4" t="s">
        <v>18</v>
      </c>
      <c r="B26" s="5" t="s">
        <v>45</v>
      </c>
      <c r="C26" s="5" t="s">
        <v>6</v>
      </c>
      <c r="D26" s="2">
        <v>3</v>
      </c>
      <c r="E26" s="2"/>
      <c r="F26" s="5" t="s">
        <v>77</v>
      </c>
    </row>
    <row r="27" spans="1:6" ht="30" customHeight="1" x14ac:dyDescent="0.3">
      <c r="A27" s="4" t="s">
        <v>28</v>
      </c>
      <c r="B27" s="5" t="s">
        <v>56</v>
      </c>
      <c r="C27" s="5" t="s">
        <v>9</v>
      </c>
      <c r="D27" s="2">
        <v>3</v>
      </c>
      <c r="E27" s="2" t="s">
        <v>73</v>
      </c>
      <c r="F27" s="5" t="s">
        <v>78</v>
      </c>
    </row>
    <row r="28" spans="1:6" ht="30" customHeight="1" x14ac:dyDescent="0.3">
      <c r="A28" s="4" t="s">
        <v>30</v>
      </c>
      <c r="B28" s="5" t="s">
        <v>58</v>
      </c>
      <c r="C28" s="5" t="s">
        <v>6</v>
      </c>
      <c r="D28" s="2">
        <v>2</v>
      </c>
      <c r="E28" s="2" t="s">
        <v>73</v>
      </c>
      <c r="F28" s="5" t="s">
        <v>76</v>
      </c>
    </row>
    <row r="29" spans="1:6" ht="30" customHeight="1" x14ac:dyDescent="0.3">
      <c r="A29" s="4" t="s">
        <v>31</v>
      </c>
      <c r="B29" s="5" t="s">
        <v>59</v>
      </c>
      <c r="C29" s="5" t="s">
        <v>6</v>
      </c>
      <c r="D29" s="2">
        <v>2</v>
      </c>
      <c r="E29" s="2" t="s">
        <v>73</v>
      </c>
      <c r="F29" s="5" t="s">
        <v>76</v>
      </c>
    </row>
  </sheetData>
  <dataValidations count="9">
    <dataValidation type="list" errorStyle="warning" allowBlank="1" showInputMessage="1" showErrorMessage="1" error="Na seznamu izberite »Da« ali »Ne«. Izberite PREKLIČI, pritisnite ALT + PUŠČICA DOL za možnosti, nato pa PUŠČICA DOL in ENTER, da izberete" sqref="E3:E29">
      <formula1>"Da,Ne"</formula1>
    </dataValidation>
    <dataValidation type="list" errorStyle="warning" allowBlank="1" showInputMessage="1" showErrorMessage="1" error="Na seznamu izberite zahtevo študija. Izberite PREKLIČI, pritisnite ALT+PUŠČICA DOL za možnosti, nato pa PUŠČICA DOL in ENTER, da izberete" sqref="C3:C29">
      <formula1>Iskanje_Zahtev</formula1>
    </dataValidation>
    <dataValidation allowBlank="1" showInputMessage="1" showErrorMessage="1" prompt="Na tem delovnem listu ustvarite seznam študijskih predmetov. Naslov tega delovnega lista je v tej celici. V spodnjo tabelo vnesite podrobnosti" sqref="A1"/>
    <dataValidation allowBlank="1" showInputMessage="1" showErrorMessage="1" prompt="V ta stolpec pod ta naslov vnesite naslov predmeta. Če želite poiskati določene vnose, uporabite filtre glav" sqref="A2"/>
    <dataValidation allowBlank="1" showInputMessage="1" showErrorMessage="1" prompt="V ta stolpec pod ta naslov vnesite številko predmeta" sqref="B2"/>
    <dataValidation allowBlank="1" showInputMessage="1" showErrorMessage="1" prompt="V tem stolpcu pod tem naslovom izberite zahteve študija. Pritisnite ALT+PUŠČICA DOL za možnosti, nato pa PUŠČICA DOL in ENTER, da izberete" sqref="C2"/>
    <dataValidation allowBlank="1" showInputMessage="1" showErrorMessage="1" prompt="V ta stolpec pod ta naslov vnesite kreditne točke" sqref="D2"/>
    <dataValidation allowBlank="1" showInputMessage="1" showErrorMessage="1" prompt="V tem stolpcu pod tem naslovom izberite »Da« ali »Ne«. Pritisnite ALT+PUŠČICA DOL za možnosti, nato pa PUŠČICA DOL in ENTER, da izberete" sqref="E2"/>
    <dataValidation allowBlank="1" showInputMessage="1" showErrorMessage="1" prompt="V ta stolpec pod ta naslov vnesite številko semestra." sqref="F2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2.375" customWidth="1"/>
  </cols>
  <sheetData>
    <row r="1" spans="1:3" ht="6.75" customHeight="1" x14ac:dyDescent="0.3">
      <c r="A1" s="34" t="s">
        <v>81</v>
      </c>
      <c r="B1" s="34"/>
      <c r="C1" s="1"/>
    </row>
    <row r="2" spans="1:3" ht="51" customHeight="1" x14ac:dyDescent="0.3">
      <c r="A2" s="34"/>
      <c r="B2" s="34"/>
      <c r="C2" s="17" t="s">
        <v>82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75</v>
      </c>
      <c r="B4" s="18" t="s">
        <v>84</v>
      </c>
      <c r="C4" s="18" t="s">
        <v>83</v>
      </c>
    </row>
    <row r="5" spans="1:3" ht="30" customHeight="1" x14ac:dyDescent="0.3">
      <c r="A5" s="19" t="s">
        <v>76</v>
      </c>
      <c r="B5" s="20">
        <v>30</v>
      </c>
      <c r="C5" s="20">
        <v>12</v>
      </c>
    </row>
    <row r="6" spans="1:3" ht="30" customHeight="1" x14ac:dyDescent="0.3">
      <c r="A6" s="19" t="s">
        <v>78</v>
      </c>
      <c r="B6" s="20">
        <v>20</v>
      </c>
      <c r="C6" s="20">
        <v>8</v>
      </c>
    </row>
    <row r="7" spans="1:3" ht="30" customHeight="1" x14ac:dyDescent="0.3">
      <c r="A7" s="19" t="s">
        <v>77</v>
      </c>
      <c r="B7" s="20">
        <v>9</v>
      </c>
      <c r="C7" s="20">
        <v>4</v>
      </c>
    </row>
    <row r="8" spans="1:3" ht="30" customHeight="1" x14ac:dyDescent="0.3">
      <c r="A8" s="19" t="s">
        <v>79</v>
      </c>
      <c r="B8" s="20">
        <v>4</v>
      </c>
      <c r="C8" s="20">
        <v>2</v>
      </c>
    </row>
    <row r="9" spans="1:3" ht="30" customHeight="1" x14ac:dyDescent="0.3">
      <c r="A9" s="19" t="s">
        <v>80</v>
      </c>
      <c r="B9" s="20">
        <v>2</v>
      </c>
      <c r="C9" s="20">
        <v>1</v>
      </c>
    </row>
    <row r="10" spans="1:3" ht="30" customHeight="1" x14ac:dyDescent="0.3">
      <c r="A10" s="19" t="s">
        <v>85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Naslov tega delovnega lista je v tej celici. Spodnja tabela se samodejno posodobi" sqref="A1:B3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5</vt:i4>
      </vt:variant>
    </vt:vector>
  </HeadingPairs>
  <TitlesOfParts>
    <vt:vector size="8" baseType="lpstr">
      <vt:lpstr>Načrtovalnik študijskih kreditn</vt:lpstr>
      <vt:lpstr>Predmet</vt:lpstr>
      <vt:lpstr>Podatki o povzetkih semestrov</vt:lpstr>
      <vt:lpstr>Iskanje_Zahtev</vt:lpstr>
      <vt:lpstr>Potrebne_Točke</vt:lpstr>
      <vt:lpstr>Preostale_Točke</vt:lpstr>
      <vt:lpstr>Pridobljene_Točke</vt:lpstr>
      <vt:lpstr>Predmet!Tiskanje_naslovov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