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sl-SI\"/>
    </mc:Choice>
  </mc:AlternateContent>
  <bookViews>
    <workbookView xWindow="-120" yWindow="-120" windowWidth="28650" windowHeight="14415" xr2:uid="{00000000-000D-0000-FFFF-FFFF00000000}"/>
  </bookViews>
  <sheets>
    <sheet name="Sledilnik dolgov" sheetId="1" r:id="rId1"/>
    <sheet name="Podrobnosti plačila dolgov" sheetId="2" r:id="rId2"/>
  </sheets>
  <definedNames>
    <definedName name="MesečniDolg">'Sledilnik dolgov'!$C$3</definedName>
    <definedName name="ŠteviloMesecev">DATEDIF(ŠteviloMesecev,TODAY(),"m")</definedName>
    <definedName name="_xlnm.Print_Titles" localSheetId="1">'Podrobnosti plačila dolgov'!$3:$3</definedName>
    <definedName name="_xlnm.Print_Titles" localSheetId="0">'Sledilnik dolgov'!$4:$4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C15" i="2"/>
  <c r="C12" i="2"/>
  <c r="C13" i="2"/>
  <c r="C14" i="2"/>
  <c r="C16" i="2"/>
  <c r="C11" i="2"/>
  <c r="C7" i="2"/>
  <c r="C8" i="2"/>
  <c r="C9" i="2"/>
  <c r="C10" i="2"/>
  <c r="C6" i="2"/>
  <c r="C5" i="2"/>
  <c r="C4" i="2"/>
  <c r="E12" i="1"/>
  <c r="F12" i="1" s="1"/>
  <c r="G12" i="1"/>
  <c r="E11" i="1"/>
  <c r="F11" i="1" s="1"/>
  <c r="E10" i="1"/>
  <c r="G10" i="1"/>
  <c r="E9" i="1"/>
  <c r="F9" i="1" s="1"/>
  <c r="E8" i="1"/>
  <c r="F8" i="1" s="1"/>
  <c r="G8" i="1"/>
  <c r="E6" i="1"/>
  <c r="F6" i="1" s="1"/>
  <c r="E7" i="1"/>
  <c r="F7" i="1" s="1"/>
  <c r="G7" i="1"/>
  <c r="E5" i="1"/>
  <c r="F5" i="1" s="1"/>
  <c r="G6" i="1"/>
  <c r="G9" i="1"/>
  <c r="G11" i="1"/>
  <c r="F10" i="1"/>
  <c r="H5" i="1" l="1"/>
  <c r="H10" i="1"/>
  <c r="H8" i="1"/>
  <c r="H9" i="1"/>
  <c r="H6" i="1"/>
  <c r="H12" i="1"/>
  <c r="H11" i="1"/>
  <c r="H7" i="1"/>
</calcChain>
</file>

<file path=xl/sharedStrings.xml><?xml version="1.0" encoding="utf-8"?>
<sst xmlns="http://schemas.openxmlformats.org/spreadsheetml/2006/main" count="55" uniqueCount="33">
  <si>
    <t>Sledilnik klubskih članarin</t>
  </si>
  <si>
    <t>Naložen stolpčni grafikon v tej celici prikazuje primerjavo skupnega vplačanega zneska in skupnega zneska zapadlih vplačil posameznih članov.</t>
  </si>
  <si>
    <t>Skupni znesek zapadlih vplačil vsak mesec:</t>
  </si>
  <si>
    <t>Ime</t>
  </si>
  <si>
    <t>Ime 1</t>
  </si>
  <si>
    <t>Ime 2</t>
  </si>
  <si>
    <t>Ime 3</t>
  </si>
  <si>
    <t>Ime 4</t>
  </si>
  <si>
    <t>Ime 5</t>
  </si>
  <si>
    <t>Ime 6</t>
  </si>
  <si>
    <t>Ime 7</t>
  </si>
  <si>
    <t>Ime 8</t>
  </si>
  <si>
    <t xml:space="preserve"> </t>
  </si>
  <si>
    <t>E-poštni naslov</t>
  </si>
  <si>
    <t>example1@domain.com</t>
  </si>
  <si>
    <t>example2@domain.com</t>
  </si>
  <si>
    <t>example3@domain.com</t>
  </si>
  <si>
    <t>example4@domain.com</t>
  </si>
  <si>
    <t>example5@domain.com</t>
  </si>
  <si>
    <t>example6@domain.com</t>
  </si>
  <si>
    <t>example7@domain.com</t>
  </si>
  <si>
    <t>example8@domain.com</t>
  </si>
  <si>
    <t>Telefon</t>
  </si>
  <si>
    <t>xxx-xxx-xxx</t>
  </si>
  <si>
    <t>Datum pridružitve</t>
  </si>
  <si>
    <t>Št. mesecev članstva</t>
  </si>
  <si>
    <t>Podrobnosti plačil</t>
  </si>
  <si>
    <t>Skupaj plačano</t>
  </si>
  <si>
    <t>Skupaj za plačilo</t>
  </si>
  <si>
    <t>Sledilnik zapadlih plačil</t>
  </si>
  <si>
    <t>Datum</t>
  </si>
  <si>
    <t>Plačano</t>
  </si>
  <si>
    <t>Podrobnosti plačila dolgov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</si>
</sst>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\ &quot;€&quot;"/>
    <numFmt numFmtId="169" formatCode="#,##0.00\ &quot;€&quot;"/>
  </numFmts>
  <fonts count="24" x14ac:knownFonts="1">
    <font>
      <sz val="11"/>
      <color theme="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5"/>
      <color theme="3"/>
      <name val="Arial"/>
      <family val="2"/>
      <scheme val="major"/>
    </font>
    <font>
      <sz val="12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b/>
      <sz val="11"/>
      <color theme="4"/>
      <name val="Arial"/>
      <family val="2"/>
      <scheme val="minor"/>
    </font>
    <font>
      <sz val="11"/>
      <color theme="2"/>
      <name val="Arial"/>
      <family val="2"/>
      <scheme val="minor"/>
    </font>
    <font>
      <b/>
      <sz val="11"/>
      <color theme="10"/>
      <name val="Arial"/>
      <family val="2"/>
      <scheme val="minor"/>
    </font>
    <font>
      <sz val="11"/>
      <color theme="11"/>
      <name val="Arial"/>
      <family val="2"/>
      <scheme val="minor"/>
    </font>
    <font>
      <sz val="11"/>
      <color theme="10"/>
      <name val="Arial"/>
      <family val="2"/>
      <scheme val="minor"/>
    </font>
    <font>
      <sz val="11"/>
      <color theme="2" tint="-0.89996032593768116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vertical="center" wrapText="1"/>
    </xf>
    <xf numFmtId="0" fontId="5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10" fillId="0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11" fillId="4" borderId="1" applyNumberFormat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3" applyNumberFormat="0" applyAlignment="0" applyProtection="0"/>
    <xf numFmtId="0" fontId="17" fillId="9" borderId="4" applyNumberFormat="0" applyAlignment="0" applyProtection="0"/>
    <xf numFmtId="0" fontId="18" fillId="9" borderId="3" applyNumberFormat="0" applyAlignment="0" applyProtection="0"/>
    <xf numFmtId="0" fontId="19" fillId="0" borderId="5" applyNumberFormat="0" applyFill="0" applyAlignment="0" applyProtection="0"/>
    <xf numFmtId="0" fontId="2" fillId="10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3" borderId="0" xfId="0">
      <alignment vertical="center" wrapText="1"/>
    </xf>
    <xf numFmtId="0" fontId="0" fillId="3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right" vertical="center" indent="2"/>
    </xf>
    <xf numFmtId="0" fontId="2" fillId="2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 indent="1"/>
    </xf>
    <xf numFmtId="0" fontId="7" fillId="3" borderId="0" xfId="0" applyFont="1">
      <alignment vertical="center" wrapText="1"/>
    </xf>
    <xf numFmtId="0" fontId="7" fillId="3" borderId="0" xfId="0" applyFont="1" applyAlignment="1">
      <alignment horizontal="left" vertical="center" indent="1"/>
    </xf>
    <xf numFmtId="0" fontId="7" fillId="3" borderId="0" xfId="0" applyFont="1" applyAlignment="1">
      <alignment horizontal="right" vertical="center" indent="2"/>
    </xf>
    <xf numFmtId="0" fontId="8" fillId="2" borderId="0" xfId="4" applyFont="1" applyFill="1" applyAlignment="1">
      <alignment horizontal="left" vertical="center" indent="3"/>
    </xf>
    <xf numFmtId="0" fontId="7" fillId="3" borderId="0" xfId="0" applyNumberFormat="1" applyFont="1">
      <alignment vertical="center" wrapText="1"/>
    </xf>
    <xf numFmtId="0" fontId="0" fillId="2" borderId="0" xfId="0" applyNumberFormat="1" applyFill="1" applyAlignment="1">
      <alignment vertical="center"/>
    </xf>
    <xf numFmtId="0" fontId="7" fillId="3" borderId="0" xfId="0" applyNumberFormat="1" applyFont="1" applyAlignment="1">
      <alignment horizontal="right" vertical="center" indent="2"/>
    </xf>
    <xf numFmtId="0" fontId="0" fillId="3" borderId="0" xfId="0" applyFont="1" applyFill="1" applyBorder="1" applyAlignment="1">
      <alignment horizontal="left" vertical="center"/>
    </xf>
    <xf numFmtId="0" fontId="7" fillId="3" borderId="0" xfId="0" applyFont="1" applyAlignment="1">
      <alignment vertical="center"/>
    </xf>
    <xf numFmtId="0" fontId="10" fillId="3" borderId="0" xfId="4" applyFill="1" applyAlignment="1">
      <alignment vertical="center" wrapText="1"/>
    </xf>
    <xf numFmtId="169" fontId="0" fillId="3" borderId="0" xfId="0" applyNumberFormat="1" applyFont="1" applyFill="1" applyBorder="1" applyAlignment="1">
      <alignment horizontal="right" vertical="center" indent="2"/>
    </xf>
    <xf numFmtId="0" fontId="5" fillId="2" borderId="0" xfId="1" applyFill="1" applyAlignment="1">
      <alignment horizontal="left" vertical="center"/>
    </xf>
    <xf numFmtId="168" fontId="6" fillId="2" borderId="0" xfId="0" applyNumberFormat="1" applyFont="1" applyFill="1" applyAlignment="1">
      <alignment horizontal="left" vertical="center"/>
    </xf>
    <xf numFmtId="0" fontId="8" fillId="2" borderId="0" xfId="4" applyNumberFormat="1" applyFont="1" applyFill="1" applyAlignment="1">
      <alignment horizontal="right" vertical="center" indent="4"/>
    </xf>
    <xf numFmtId="0" fontId="5" fillId="3" borderId="0" xfId="1" applyFill="1" applyAlignment="1">
      <alignment horizontal="left" vertical="center"/>
    </xf>
    <xf numFmtId="0" fontId="0" fillId="2" borderId="0" xfId="0" applyNumberFormat="1" applyFill="1" applyAlignment="1">
      <alignment horizontal="right" vertical="center" indent="2"/>
    </xf>
    <xf numFmtId="0" fontId="3" fillId="2" borderId="0" xfId="2" applyFill="1" applyAlignment="1">
      <alignment horizontal="center" vertical="center" wrapText="1"/>
    </xf>
  </cellXfs>
  <cellStyles count="49">
    <cellStyle name="20 % – Poudarek1" xfId="26" builtinId="30" customBuiltin="1"/>
    <cellStyle name="20 % – Poudarek2" xfId="30" builtinId="34" customBuiltin="1"/>
    <cellStyle name="20 % – Poudarek3" xfId="34" builtinId="38" customBuiltin="1"/>
    <cellStyle name="20 % – Poudarek4" xfId="38" builtinId="42" customBuiltin="1"/>
    <cellStyle name="20 % – Poudarek5" xfId="42" builtinId="46" customBuiltin="1"/>
    <cellStyle name="20 % – Poudarek6" xfId="46" builtinId="50" customBuiltin="1"/>
    <cellStyle name="40 % – Poudarek1" xfId="27" builtinId="31" customBuiltin="1"/>
    <cellStyle name="40 % – Poudarek2" xfId="31" builtinId="35" customBuiltin="1"/>
    <cellStyle name="40 % – Poudarek3" xfId="35" builtinId="39" customBuiltin="1"/>
    <cellStyle name="40 % – Poudarek4" xfId="39" builtinId="43" customBuiltin="1"/>
    <cellStyle name="40 % – Poudarek5" xfId="43" builtinId="47" customBuiltin="1"/>
    <cellStyle name="40 % – Poudarek6" xfId="47" builtinId="51" customBuiltin="1"/>
    <cellStyle name="60 % – Poudarek1" xfId="28" builtinId="32" customBuiltin="1"/>
    <cellStyle name="60 % – Poudarek2" xfId="32" builtinId="36" customBuiltin="1"/>
    <cellStyle name="60 % – Poudarek3" xfId="36" builtinId="40" customBuiltin="1"/>
    <cellStyle name="60 % – Poudarek4" xfId="40" builtinId="44" customBuiltin="1"/>
    <cellStyle name="60 % – Poudarek5" xfId="44" builtinId="48" customBuiltin="1"/>
    <cellStyle name="60 % – Poudarek6" xfId="48" builtinId="52" customBuiltin="1"/>
    <cellStyle name="Dobro" xfId="14" builtinId="26" customBuiltin="1"/>
    <cellStyle name="Hiperpovezava" xfId="4" builtinId="8" customBuiltin="1"/>
    <cellStyle name="Izhod" xfId="18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12" builtinId="18" customBuiltin="1"/>
    <cellStyle name="Naslov 4" xfId="13" builtinId="19" customBuiltin="1"/>
    <cellStyle name="Navadno" xfId="0" builtinId="0" customBuiltin="1"/>
    <cellStyle name="Nevtralno" xfId="16" builtinId="28" customBuiltin="1"/>
    <cellStyle name="Obiskana hiperpovezava" xfId="5" builtinId="9" customBuiltin="1"/>
    <cellStyle name="Odstotek" xfId="10" builtinId="5" customBuiltin="1"/>
    <cellStyle name="Opomba" xfId="11" builtinId="10" customBuiltin="1"/>
    <cellStyle name="Opozorilo" xfId="22" builtinId="11" customBuiltin="1"/>
    <cellStyle name="Pojasnjevalno besedilo" xfId="23" builtinId="53" customBuiltin="1"/>
    <cellStyle name="Poudarek1" xfId="25" builtinId="29" customBuiltin="1"/>
    <cellStyle name="Poudarek2" xfId="29" builtinId="33" customBuiltin="1"/>
    <cellStyle name="Poudarek3" xfId="33" builtinId="37" customBuiltin="1"/>
    <cellStyle name="Poudarek4" xfId="37" builtinId="41" customBuiltin="1"/>
    <cellStyle name="Poudarek5" xfId="41" builtinId="45" customBuiltin="1"/>
    <cellStyle name="Poudarek6" xfId="45" builtinId="49" customBuiltin="1"/>
    <cellStyle name="Povezana celica" xfId="20" builtinId="24" customBuiltin="1"/>
    <cellStyle name="Preveri celico" xfId="21" builtinId="23" customBuiltin="1"/>
    <cellStyle name="Računanje" xfId="19" builtinId="22" customBuiltin="1"/>
    <cellStyle name="Slabo" xfId="15" builtinId="27" customBuiltin="1"/>
    <cellStyle name="Valuta" xfId="8" builtinId="4" customBuiltin="1"/>
    <cellStyle name="Valuta [0]" xfId="9" builtinId="7" customBuiltin="1"/>
    <cellStyle name="Vejica" xfId="6" builtinId="3" customBuiltin="1"/>
    <cellStyle name="Vejica [0]" xfId="7" builtinId="6" customBuiltin="1"/>
    <cellStyle name="Vnos" xfId="17" builtinId="20" customBuiltin="1"/>
    <cellStyle name="Vsota" xfId="24" builtinId="25" customBuiltin="1"/>
  </cellStyles>
  <dxfs count="26">
    <dxf>
      <font>
        <color theme="4"/>
      </font>
    </dxf>
    <dxf>
      <alignment horizontal="left" vertical="center" textRotation="0" wrapText="0" indent="1" justifyLastLine="0" shrinkToFit="0" readingOrder="0"/>
    </dxf>
    <dxf>
      <alignment horizontal="right" vertical="center" textRotation="0" wrapText="0" indent="2" justifyLastLine="0" shrinkToFit="0" readingOrder="0"/>
    </dxf>
    <dxf>
      <numFmt numFmtId="169" formatCode="#,##0.00\ &quot;€&quot;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69" formatCode="#,##0.00\ &quot;€&quot;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69" formatCode="#,##0.00\ &quot;€&quot;"/>
      <alignment horizontal="right" vertical="center" textRotation="0" wrapText="0" indent="2" justifyLastLine="0" shrinkToFit="0" readingOrder="0"/>
    </dxf>
    <dxf>
      <numFmt numFmtId="19" formatCode="d/mm/yyyy"/>
      <alignment horizontal="right" vertical="center" textRotation="0" wrapText="0" indent="2" justifyLastLine="0" shrinkToFit="0" readingOrder="0"/>
    </dxf>
    <dxf>
      <numFmt numFmtId="169" formatCode="#,##0.00\ &quot;€&quot;"/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numFmt numFmtId="169" formatCode="#,##0.00\ &quot;€&quot;"/>
      <alignment horizontal="right" vertical="center" textRotation="0" wrapText="0" indent="2" justifyLastLine="0" shrinkToFit="0" readingOrder="0"/>
    </dxf>
    <dxf>
      <numFmt numFmtId="19" formatCode="d/mm/yyyy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TableStyle="Sledilnik dolgov" defaultPivotStyle="PivotStyleLight16">
    <tableStyle name="Sledilnik dolgov" pivot="0" count="3" xr9:uid="{00000000-0011-0000-FFFF-FFFF00000000}">
      <tableStyleElement type="wholeTable" dxfId="25"/>
      <tableStyleElement type="headerRow" dxfId="24"/>
      <tableStyleElement type="totalRow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'Sledilnik dolgov'!$G$4</c:f>
              <c:strCache>
                <c:ptCount val="1"/>
                <c:pt idx="0">
                  <c:v>Skupaj plačano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'Sledilnik dolgov'!$B$5:$B$12</c:f>
              <c:strCache>
                <c:ptCount val="8"/>
                <c:pt idx="0">
                  <c:v>Ime 1</c:v>
                </c:pt>
                <c:pt idx="1">
                  <c:v>Ime 2</c:v>
                </c:pt>
                <c:pt idx="2">
                  <c:v>Ime 3</c:v>
                </c:pt>
                <c:pt idx="3">
                  <c:v>Ime 4</c:v>
                </c:pt>
                <c:pt idx="4">
                  <c:v>Ime 5</c:v>
                </c:pt>
                <c:pt idx="5">
                  <c:v>Ime 6</c:v>
                </c:pt>
                <c:pt idx="6">
                  <c:v>Ime 7</c:v>
                </c:pt>
                <c:pt idx="7">
                  <c:v>Ime 8</c:v>
                </c:pt>
              </c:strCache>
            </c:strRef>
          </c:cat>
          <c:val>
            <c:numRef>
              <c:f>'Sledilnik dolgov'!$G$5:$G$12</c:f>
              <c:numCache>
                <c:formatCode>#,##0.00\ "€"</c:formatCode>
                <c:ptCount val="8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A-4D4E-823F-5C858DBF4F4D}"/>
            </c:ext>
          </c:extLst>
        </c:ser>
        <c:ser>
          <c:idx val="1"/>
          <c:order val="1"/>
          <c:tx>
            <c:strRef>
              <c:f>'Sledilnik dolgov'!$H$4</c:f>
              <c:strCache>
                <c:ptCount val="1"/>
                <c:pt idx="0">
                  <c:v>Skupaj za plačilo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'Sledilnik dolgov'!$B$5:$B$12</c:f>
              <c:strCache>
                <c:ptCount val="8"/>
                <c:pt idx="0">
                  <c:v>Ime 1</c:v>
                </c:pt>
                <c:pt idx="1">
                  <c:v>Ime 2</c:v>
                </c:pt>
                <c:pt idx="2">
                  <c:v>Ime 3</c:v>
                </c:pt>
                <c:pt idx="3">
                  <c:v>Ime 4</c:v>
                </c:pt>
                <c:pt idx="4">
                  <c:v>Ime 5</c:v>
                </c:pt>
                <c:pt idx="5">
                  <c:v>Ime 6</c:v>
                </c:pt>
                <c:pt idx="6">
                  <c:v>Ime 7</c:v>
                </c:pt>
                <c:pt idx="7">
                  <c:v>Ime 8</c:v>
                </c:pt>
              </c:strCache>
            </c:strRef>
          </c:cat>
          <c:val>
            <c:numRef>
              <c:f>'Sledilnik dolgov'!$H$5:$H$12</c:f>
              <c:numCache>
                <c:formatCode>#,##0.00\ "€"</c:formatCode>
                <c:ptCount val="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A-4D4E-823F-5C858DBF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565035976"/>
        <c:axId val="565036368"/>
      </c:barChart>
      <c:catAx>
        <c:axId val="56503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5036368"/>
        <c:crosses val="autoZero"/>
        <c:auto val="1"/>
        <c:lblAlgn val="ctr"/>
        <c:lblOffset val="100"/>
        <c:noMultiLvlLbl val="0"/>
      </c:catAx>
      <c:valAx>
        <c:axId val="565036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#,##0.00\ &quot;€&quot;" sourceLinked="0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503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4606707872953359"/>
          <c:y val="2.9126213592233011E-2"/>
          <c:w val="0.24632160959778288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100" b="0">
          <a:solidFill>
            <a:schemeClr val="bg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2.png" Id="rId3" /><Relationship Type="http://schemas.openxmlformats.org/officeDocument/2006/relationships/chart" Target="/xl/charts/chart11.xml" Id="rId1" /><Relationship Type="http://schemas.openxmlformats.org/officeDocument/2006/relationships/hyperlink" Target="#'Podrobnosti pla&#269;ila dolgov'!A1" TargetMode="External" Id="rId2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hyperlink" Target="#'Sledilnik dolgov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209550</xdr:rowOff>
    </xdr:from>
    <xdr:to>
      <xdr:col>8</xdr:col>
      <xdr:colOff>5925</xdr:colOff>
      <xdr:row>1</xdr:row>
      <xdr:rowOff>4124325</xdr:rowOff>
    </xdr:to>
    <xdr:graphicFrame macro="">
      <xdr:nvGraphicFramePr>
        <xdr:cNvPr id="3" name="Skupni plačani znesek v primerjavi z zapadlim zneskom" descr="Naložen stolpčni grafikon prikazuje primerjavo skupnega plačanega zneska in skupnega zneska dolgov posameznih članov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1028700</xdr:colOff>
      <xdr:row>2</xdr:row>
      <xdr:rowOff>85725</xdr:rowOff>
    </xdr:from>
    <xdr:to>
      <xdr:col>7</xdr:col>
      <xdr:colOff>1257300</xdr:colOff>
      <xdr:row>2</xdr:row>
      <xdr:rowOff>314325</xdr:rowOff>
    </xdr:to>
    <xdr:pic>
      <xdr:nvPicPr>
        <xdr:cNvPr id="4" name="Puščica desno" descr="Puščica desno">
          <a:hlinkClick xmlns:r="http://schemas.openxmlformats.org/officeDocument/2006/relationships" r:id="rId2" tooltip="Kliknite, da si ogledate podrobnosti plačila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2300" y="5010150"/>
          <a:ext cx="228600" cy="2286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247650</xdr:colOff>
      <xdr:row>1</xdr:row>
      <xdr:rowOff>314325</xdr:rowOff>
    </xdr:to>
    <xdr:pic>
      <xdr:nvPicPr>
        <xdr:cNvPr id="2" name="Puščica levo" descr="Puščica levo">
          <a:hlinkClick xmlns:r="http://schemas.openxmlformats.org/officeDocument/2006/relationships" r:id="rId1" tooltip="Kliknite za ogled sledilnika dolgov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04850"/>
          <a:ext cx="228600" cy="228600"/>
        </a:xfrm>
        <a:prstGeom prst="rect">
          <a:avLst/>
        </a:prstGeom>
      </xdr:spPr>
    </xdr:pic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ledilnikDolgov" displayName="SledilnikDolgov" ref="B4:H12" headerRowDxfId="17">
  <autoFilter ref="B4:H12" xr:uid="{00000000-0009-0000-0100-000001000000}"/>
  <tableColumns count="7">
    <tableColumn id="9" xr3:uid="{00000000-0010-0000-0000-000009000000}" name="Ime" totalsRowLabel="Vsota" dataDxfId="16" totalsRowDxfId="4"/>
    <tableColumn id="4" xr3:uid="{00000000-0010-0000-0000-000004000000}" name="E-poštni naslov" dataDxfId="15" totalsRowDxfId="5" dataCellStyle="Hiperpovezava"/>
    <tableColumn id="7" xr3:uid="{00000000-0010-0000-0000-000007000000}" name="Telefon" dataDxfId="14" totalsRowDxfId="6"/>
    <tableColumn id="1" xr3:uid="{00000000-0010-0000-0000-000001000000}" name="Datum pridružitve" dataDxfId="12" totalsRowDxfId="7"/>
    <tableColumn id="3" xr3:uid="{00000000-0010-0000-0000-000003000000}" name="Št. mesecev članstva" dataDxfId="10">
      <calculatedColumnFormula>DATEDIF(SledilnikDolgov[[#This Row],[Datum pridružitve]],TODAY(),"m")+1</calculatedColumnFormula>
    </tableColumn>
    <tableColumn id="8" xr3:uid="{00000000-0010-0000-0000-000008000000}" name="Skupaj plačano" dataDxfId="11" totalsRowDxfId="8">
      <calculatedColumnFormula>SUMIF(PodrobnostiDolgov[Ime],SledilnikDolgov[[#This Row],[Ime]],PodrobnostiDolgov[Plačano])</calculatedColumnFormula>
    </tableColumn>
    <tableColumn id="2" xr3:uid="{00000000-0010-0000-0000-000002000000}" name="Skupaj za plačilo" totalsRowFunction="sum" dataDxfId="13" totalsRowDxfId="9">
      <calculatedColumnFormula>IFERROR(IF(SledilnikDolgov[[#This Row],[Datum pridružitve]]&lt;&gt;"",(SledilnikDolgov[[#This Row],[Št. mesecev članstva]]*MesečniDolg)-SledilnikDolgov[[#This Row],[Skupaj plačano]],""),"")</calculatedColumnFormula>
    </tableColumn>
  </tableColumns>
  <tableStyleInfo name="Sledilnik dolgov" showFirstColumn="0" showLastColumn="0" showRowStripes="1" showColumnStripes="0"/>
  <extLst>
    <ext xmlns:x14="http://schemas.microsoft.com/office/spreadsheetml/2009/9/main" uri="{504A1905-F514-4f6f-8877-14C23A59335A}">
      <x14:table altTextSummary="V to tabelo vnesite ime, e-poštni naslov, telefonsko številko in datum pridružitve. Vrednosti skupnega plačanega zneska in skupnega dolga se izračunata samodejno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odrobnostiDolgov" displayName="PodrobnostiDolgov" ref="B3:D16" headerRowDxfId="22" dataDxfId="21">
  <autoFilter ref="B3:D16" xr:uid="{00000000-0009-0000-0100-000002000000}"/>
  <tableColumns count="3">
    <tableColumn id="1" xr3:uid="{00000000-0010-0000-0100-000001000000}" name="Ime" totalsRowLabel="Vsota" dataDxfId="20" totalsRowDxfId="1"/>
    <tableColumn id="3" xr3:uid="{00000000-0010-0000-0100-000003000000}" name="Datum" dataDxfId="19" totalsRowDxfId="2"/>
    <tableColumn id="4" xr3:uid="{00000000-0010-0000-0100-000004000000}" name="Plačano" totalsRowFunction="sum" dataDxfId="18" totalsRowDxfId="3"/>
  </tableColumns>
  <tableStyleInfo name="Sledilnik dolgov" showFirstColumn="0" showLastColumn="0" showRowStripes="1" showColumnStripes="0"/>
  <extLst>
    <ext xmlns:x14="http://schemas.microsoft.com/office/spreadsheetml/2009/9/main" uri="{504A1905-F514-4f6f-8877-14C23A59335A}">
      <x14:table altTextSummary="V to tabelo vnesite ime, datum in plačani znesek"/>
    </ext>
  </extLst>
</table>
</file>

<file path=xl/theme/theme1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drawing" Target="/xl/drawings/drawing12.xml" Id="rId3" /><Relationship Type="http://schemas.openxmlformats.org/officeDocument/2006/relationships/printerSettings" Target="/xl/printerSettings/printerSettings12.bin" Id="rId2" /><Relationship Type="http://schemas.openxmlformats.org/officeDocument/2006/relationships/table" Target="/xl/tables/table12.xml" Id="rId4" /><Relationship Type="http://schemas.openxmlformats.org/officeDocument/2006/relationships/hyperlink" Target="mailto:example1@domain.com" TargetMode="External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3"/>
  <sheetViews>
    <sheetView showGridLines="0" tabSelected="1" zoomScaleNormal="100" workbookViewId="0"/>
  </sheetViews>
  <sheetFormatPr defaultRowHeight="30" customHeight="1" x14ac:dyDescent="0.2"/>
  <cols>
    <col min="1" max="1" width="2.25" customWidth="1"/>
    <col min="2" max="2" width="39.75" customWidth="1"/>
    <col min="3" max="3" width="30.375" customWidth="1"/>
    <col min="4" max="4" width="16.25" customWidth="1"/>
    <col min="5" max="5" width="19.875" customWidth="1"/>
    <col min="6" max="6" width="22.625" hidden="1" customWidth="1"/>
    <col min="7" max="8" width="19.5" customWidth="1"/>
    <col min="9" max="9" width="2.5" customWidth="1"/>
  </cols>
  <sheetData>
    <row r="1" spans="1:8" ht="48.75" customHeight="1" x14ac:dyDescent="0.2">
      <c r="A1" s="2"/>
      <c r="B1" s="19" t="s">
        <v>0</v>
      </c>
      <c r="C1" s="19"/>
      <c r="D1" s="19"/>
      <c r="E1" s="19"/>
      <c r="F1" s="19"/>
      <c r="G1" s="19"/>
      <c r="H1" s="19"/>
    </row>
    <row r="2" spans="1:8" ht="339" customHeight="1" x14ac:dyDescent="0.2">
      <c r="A2" s="2"/>
      <c r="B2" s="24" t="s">
        <v>1</v>
      </c>
      <c r="C2" s="24"/>
      <c r="D2" s="24"/>
      <c r="E2" s="24"/>
      <c r="F2" s="24"/>
      <c r="G2" s="24"/>
      <c r="H2" s="24"/>
    </row>
    <row r="3" spans="1:8" ht="30" customHeight="1" x14ac:dyDescent="0.2">
      <c r="A3" s="2"/>
      <c r="B3" s="6" t="s">
        <v>2</v>
      </c>
      <c r="C3" s="20">
        <v>15</v>
      </c>
      <c r="D3" s="20"/>
      <c r="E3" s="20"/>
      <c r="F3" s="3"/>
      <c r="G3" s="21" t="s">
        <v>26</v>
      </c>
      <c r="H3" s="21"/>
    </row>
    <row r="4" spans="1:8" ht="30" customHeight="1" x14ac:dyDescent="0.2">
      <c r="A4" s="2"/>
      <c r="B4" s="9" t="s">
        <v>3</v>
      </c>
      <c r="C4" s="8" t="s">
        <v>13</v>
      </c>
      <c r="D4" s="16" t="s">
        <v>22</v>
      </c>
      <c r="E4" s="12" t="s">
        <v>24</v>
      </c>
      <c r="F4" s="8" t="s">
        <v>25</v>
      </c>
      <c r="G4" s="10" t="s">
        <v>27</v>
      </c>
      <c r="H4" s="10" t="s">
        <v>28</v>
      </c>
    </row>
    <row r="5" spans="1:8" ht="30" customHeight="1" x14ac:dyDescent="0.2">
      <c r="A5" s="2"/>
      <c r="B5" s="7" t="s">
        <v>4</v>
      </c>
      <c r="C5" s="17" t="s">
        <v>14</v>
      </c>
      <c r="D5" s="15" t="s">
        <v>23</v>
      </c>
      <c r="E5" s="4">
        <f ca="1">TODAY()-90</f>
        <v>43515</v>
      </c>
      <c r="F5" s="5">
        <f ca="1">DATEDIF(SledilnikDolgov[[#This Row],[Datum pridružitve]],TODAY(),"m")+1</f>
        <v>4</v>
      </c>
      <c r="G5" s="18">
        <f>SUMIF(PodrobnostiDolgov[Ime],SledilnikDolgov[[#This Row],[Ime]],PodrobnostiDolgov[Plačano])</f>
        <v>45</v>
      </c>
      <c r="H5" s="18">
        <f ca="1">IFERROR(IF(SledilnikDolgov[[#This Row],[Datum pridružitve]]&lt;&gt;"",(SledilnikDolgov[[#This Row],[Št. mesecev članstva]]*MesečniDolg)-SledilnikDolgov[[#This Row],[Skupaj plačano]],""),"")</f>
        <v>15</v>
      </c>
    </row>
    <row r="6" spans="1:8" ht="30" customHeight="1" x14ac:dyDescent="0.2">
      <c r="A6" s="2"/>
      <c r="B6" s="7" t="s">
        <v>5</v>
      </c>
      <c r="C6" s="17" t="s">
        <v>15</v>
      </c>
      <c r="D6" s="15" t="s">
        <v>23</v>
      </c>
      <c r="E6" s="4">
        <f t="shared" ref="E6:E7" ca="1" si="0">TODAY()-90</f>
        <v>43515</v>
      </c>
      <c r="F6" s="5">
        <f ca="1">DATEDIF(SledilnikDolgov[[#This Row],[Datum pridružitve]],TODAY(),"m")+1</f>
        <v>4</v>
      </c>
      <c r="G6" s="18">
        <f>SUMIF(PodrobnostiDolgov[Ime],SledilnikDolgov[[#This Row],[Ime]],PodrobnostiDolgov[Plačano])</f>
        <v>30</v>
      </c>
      <c r="H6" s="18">
        <f ca="1">IFERROR(IF(SledilnikDolgov[[#This Row],[Datum pridružitve]]&lt;&gt;"",(SledilnikDolgov[[#This Row],[Št. mesecev članstva]]*MesečniDolg)-SledilnikDolgov[[#This Row],[Skupaj plačano]],""),"")</f>
        <v>30</v>
      </c>
    </row>
    <row r="7" spans="1:8" ht="30" customHeight="1" x14ac:dyDescent="0.2">
      <c r="A7" s="2"/>
      <c r="B7" s="7" t="s">
        <v>6</v>
      </c>
      <c r="C7" s="17" t="s">
        <v>16</v>
      </c>
      <c r="D7" s="15" t="s">
        <v>23</v>
      </c>
      <c r="E7" s="4">
        <f t="shared" ca="1" si="0"/>
        <v>43515</v>
      </c>
      <c r="F7" s="5">
        <f ca="1">DATEDIF(SledilnikDolgov[[#This Row],[Datum pridružitve]],TODAY(),"m")+1</f>
        <v>4</v>
      </c>
      <c r="G7" s="18">
        <f>SUMIF(PodrobnostiDolgov[Ime],SledilnikDolgov[[#This Row],[Ime]],PodrobnostiDolgov[Plačano])</f>
        <v>15</v>
      </c>
      <c r="H7" s="18">
        <f ca="1">IFERROR(IF(SledilnikDolgov[[#This Row],[Datum pridružitve]]&lt;&gt;"",(SledilnikDolgov[[#This Row],[Št. mesecev članstva]]*MesečniDolg)-SledilnikDolgov[[#This Row],[Skupaj plačano]],""),"")</f>
        <v>45</v>
      </c>
    </row>
    <row r="8" spans="1:8" ht="30" customHeight="1" x14ac:dyDescent="0.2">
      <c r="A8" s="2"/>
      <c r="B8" s="7" t="s">
        <v>7</v>
      </c>
      <c r="C8" s="17" t="s">
        <v>17</v>
      </c>
      <c r="D8" s="15" t="s">
        <v>23</v>
      </c>
      <c r="E8" s="4">
        <f ca="1">TODAY()-60</f>
        <v>43545</v>
      </c>
      <c r="F8" s="5">
        <f ca="1">DATEDIF(SledilnikDolgov[[#This Row],[Datum pridružitve]],TODAY(),"m")+1</f>
        <v>2</v>
      </c>
      <c r="G8" s="18">
        <f>SUMIF(PodrobnostiDolgov[Ime],SledilnikDolgov[[#This Row],[Ime]],PodrobnostiDolgov[Plačano])</f>
        <v>30</v>
      </c>
      <c r="H8" s="18">
        <f ca="1">IFERROR(IF(SledilnikDolgov[[#This Row],[Datum pridružitve]]&lt;&gt;"",(SledilnikDolgov[[#This Row],[Št. mesecev članstva]]*MesečniDolg)-SledilnikDolgov[[#This Row],[Skupaj plačano]],""),"")</f>
        <v>0</v>
      </c>
    </row>
    <row r="9" spans="1:8" ht="30" customHeight="1" x14ac:dyDescent="0.2">
      <c r="A9" s="2"/>
      <c r="B9" s="7" t="s">
        <v>8</v>
      </c>
      <c r="C9" s="17" t="s">
        <v>18</v>
      </c>
      <c r="D9" s="15" t="s">
        <v>23</v>
      </c>
      <c r="E9" s="4">
        <f ca="1">TODAY()-60</f>
        <v>43545</v>
      </c>
      <c r="F9" s="5">
        <f ca="1">DATEDIF(SledilnikDolgov[[#This Row],[Datum pridružitve]],TODAY(),"m")+1</f>
        <v>2</v>
      </c>
      <c r="G9" s="18">
        <f>SUMIF(PodrobnostiDolgov[Ime],SledilnikDolgov[[#This Row],[Ime]],PodrobnostiDolgov[Plačano])</f>
        <v>30</v>
      </c>
      <c r="H9" s="18">
        <f ca="1">IFERROR(IF(SledilnikDolgov[[#This Row],[Datum pridružitve]]&lt;&gt;"",(SledilnikDolgov[[#This Row],[Št. mesecev članstva]]*MesečniDolg)-SledilnikDolgov[[#This Row],[Skupaj plačano]],""),"")</f>
        <v>0</v>
      </c>
    </row>
    <row r="10" spans="1:8" ht="30" customHeight="1" x14ac:dyDescent="0.2">
      <c r="A10" s="2"/>
      <c r="B10" s="7" t="s">
        <v>9</v>
      </c>
      <c r="C10" s="17" t="s">
        <v>19</v>
      </c>
      <c r="D10" s="15" t="s">
        <v>23</v>
      </c>
      <c r="E10" s="4">
        <f ca="1">TODAY()-60</f>
        <v>43545</v>
      </c>
      <c r="F10" s="5">
        <f ca="1">DATEDIF(SledilnikDolgov[[#This Row],[Datum pridružitve]],TODAY(),"m")+1</f>
        <v>2</v>
      </c>
      <c r="G10" s="18">
        <f>SUMIF(PodrobnostiDolgov[Ime],SledilnikDolgov[[#This Row],[Ime]],PodrobnostiDolgov[Plačano])</f>
        <v>30</v>
      </c>
      <c r="H10" s="18">
        <f ca="1">IFERROR(IF(SledilnikDolgov[[#This Row],[Datum pridružitve]]&lt;&gt;"",(SledilnikDolgov[[#This Row],[Št. mesecev članstva]]*MesečniDolg)-SledilnikDolgov[[#This Row],[Skupaj plačano]],""),"")</f>
        <v>0</v>
      </c>
    </row>
    <row r="11" spans="1:8" ht="30" customHeight="1" x14ac:dyDescent="0.2">
      <c r="A11" s="2"/>
      <c r="B11" s="7" t="s">
        <v>10</v>
      </c>
      <c r="C11" s="17" t="s">
        <v>20</v>
      </c>
      <c r="D11" s="15" t="s">
        <v>23</v>
      </c>
      <c r="E11" s="4">
        <f ca="1">TODAY()-30</f>
        <v>43575</v>
      </c>
      <c r="F11" s="5">
        <f ca="1">DATEDIF(SledilnikDolgov[[#This Row],[Datum pridružitve]],TODAY(),"m")+1</f>
        <v>2</v>
      </c>
      <c r="G11" s="18">
        <f>SUMIF(PodrobnostiDolgov[Ime],SledilnikDolgov[[#This Row],[Ime]],PodrobnostiDolgov[Plačano])</f>
        <v>15</v>
      </c>
      <c r="H11" s="18">
        <f ca="1">IFERROR(IF(SledilnikDolgov[[#This Row],[Datum pridružitve]]&lt;&gt;"",(SledilnikDolgov[[#This Row],[Št. mesecev članstva]]*MesečniDolg)-SledilnikDolgov[[#This Row],[Skupaj plačano]],""),"")</f>
        <v>15</v>
      </c>
    </row>
    <row r="12" spans="1:8" ht="30" customHeight="1" x14ac:dyDescent="0.2">
      <c r="A12" s="2"/>
      <c r="B12" s="7" t="s">
        <v>11</v>
      </c>
      <c r="C12" s="17" t="s">
        <v>21</v>
      </c>
      <c r="D12" s="15" t="s">
        <v>23</v>
      </c>
      <c r="E12" s="4">
        <f ca="1">TODAY()-30</f>
        <v>43575</v>
      </c>
      <c r="F12" s="5">
        <f ca="1">DATEDIF(SledilnikDolgov[[#This Row],[Datum pridružitve]],TODAY(),"m")+1</f>
        <v>2</v>
      </c>
      <c r="G12" s="18">
        <f>SUMIF(PodrobnostiDolgov[Ime],SledilnikDolgov[[#This Row],[Ime]],PodrobnostiDolgov[Plačano])</f>
        <v>15</v>
      </c>
      <c r="H12" s="18">
        <f ca="1">IFERROR(IF(SledilnikDolgov[[#This Row],[Datum pridružitve]]&lt;&gt;"",(SledilnikDolgov[[#This Row],[Št. mesecev članstva]]*MesečniDolg)-SledilnikDolgov[[#This Row],[Skupaj plačano]],""),"")</f>
        <v>15</v>
      </c>
    </row>
    <row r="13" spans="1:8" ht="30" customHeight="1" x14ac:dyDescent="0.2">
      <c r="B13" t="s">
        <v>12</v>
      </c>
    </row>
  </sheetData>
  <mergeCells count="4">
    <mergeCell ref="B1:H1"/>
    <mergeCell ref="B2:H2"/>
    <mergeCell ref="C3:E3"/>
    <mergeCell ref="G3:H3"/>
  </mergeCells>
  <conditionalFormatting sqref="H5:H12">
    <cfRule type="expression" dxfId="0" priority="1">
      <formula>$H5&gt;0</formula>
    </cfRule>
  </conditionalFormatting>
  <dataValidations count="11">
    <dataValidation allowBlank="1" showInputMessage="1" showErrorMessage="1" prompt="Ustvarite sledilnik klubskih dolgov v tem delovnem zvezku. Podrobnosti vnesite v tabelo »Sledilnik dolgov« v tem delovnem zvezku. Grafikon je v celici B2. Izberite celico G3, da se pomaknete na delovni list »Podrobnosti plačila«" sqref="A1" xr:uid="{00000000-0002-0000-0000-000000000000}"/>
    <dataValidation allowBlank="1" showInputMessage="1" showErrorMessage="1" prompt="Naslov tega delovnega lista je v tej celici. Skupni dolg za vsak mesec vnesite v celico C3, podrobnosti klubskega člana pa v tabelo, ki se začne v celici B4" sqref="B1:H1" xr:uid="{00000000-0002-0000-0000-000001000000}"/>
    <dataValidation allowBlank="1" showInputMessage="1" showErrorMessage="1" prompt="V celico na desni vnesite skupni dolg za vsak mesec" sqref="B3" xr:uid="{00000000-0002-0000-0000-000002000000}"/>
    <dataValidation allowBlank="1" showInputMessage="1" showErrorMessage="1" prompt="V to celico vnesite skupni dolg za vsak mesec" sqref="C3:E3" xr:uid="{00000000-0002-0000-0000-000003000000}"/>
    <dataValidation allowBlank="1" showInputMessage="1" showErrorMessage="1" prompt="V ta stolpec pod ta naslov vnesite ime. Če želite poiskati določene vnose, uporabite filtre naslovov" sqref="B4" xr:uid="{00000000-0002-0000-0000-000004000000}"/>
    <dataValidation allowBlank="1" showInputMessage="1" showErrorMessage="1" prompt="V ta stolpec pod ta naslov vnesite e-poštni naslov" sqref="C4" xr:uid="{00000000-0002-0000-0000-000005000000}"/>
    <dataValidation allowBlank="1" showInputMessage="1" showErrorMessage="1" prompt="V ta stolpec pod ta naslov vnesite telefonsko številko" sqref="D4" xr:uid="{00000000-0002-0000-0000-000006000000}"/>
    <dataValidation allowBlank="1" showInputMessage="1" showErrorMessage="1" prompt="V ta stolpec pod ta naslov vnesite datum pridružitve" sqref="E4" xr:uid="{00000000-0002-0000-0000-000007000000}"/>
    <dataValidation allowBlank="1" showInputMessage="1" showErrorMessage="1" prompt="Skupni plačani znesek se samodejno izračuna v tem stolpcu pod tem naslovom" sqref="G4" xr:uid="{00000000-0002-0000-0000-000008000000}"/>
    <dataValidation allowBlank="1" showInputMessage="1" showErrorMessage="1" prompt="Skupni dolg se samodejno izračuna v tem stolpcu pod tem naslovom" sqref="H4" xr:uid="{00000000-0002-0000-0000-000009000000}"/>
    <dataValidation allowBlank="1" showInputMessage="1" showErrorMessage="1" prompt="Povezava za krmarjenje na podrobnosti plačila dolgov. Izberite za vnos posameznih plačil v delovni list s podrobnostmi plačila dolgov" sqref="G3:H3" xr:uid="{00000000-0002-0000-0000-00000A000000}"/>
  </dataValidations>
  <hyperlinks>
    <hyperlink ref="C5" r:id="rId1" xr:uid="{00000000-0004-0000-0000-000000000000}"/>
    <hyperlink ref="G3" location="'Podrobnosti plačila dolgov'!A1" tooltip="Izberite, če se želite premakniti na delovni list s podrobnostmi plačila" display="To Payment Details" xr:uid="{00000000-0004-0000-0000-000001000000}"/>
  </hyperlinks>
  <printOptions horizontalCentered="1"/>
  <pageMargins left="0.7" right="0.7" top="0.75" bottom="0.75" header="0.3" footer="0.3"/>
  <pageSetup paperSize="9" scale="61" fitToHeight="0" orientation="portrait" r:id="rId2"/>
  <headerFooter differentFirst="1">
    <oddFooter>&amp;C&amp;K03+000Page &amp;P of &amp;N</oddFooter>
  </headerFooter>
  <drawing r:id="rId3"/>
  <tableParts count="1"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16"/>
  <sheetViews>
    <sheetView showGridLines="0" zoomScaleNormal="100" workbookViewId="0"/>
  </sheetViews>
  <sheetFormatPr defaultRowHeight="30" customHeight="1" x14ac:dyDescent="0.2"/>
  <cols>
    <col min="1" max="1" width="2.25" customWidth="1"/>
    <col min="2" max="2" width="29.75" customWidth="1"/>
    <col min="3" max="3" width="23" customWidth="1"/>
    <col min="4" max="4" width="13.625" customWidth="1"/>
    <col min="5" max="5" width="2.5" customWidth="1"/>
  </cols>
  <sheetData>
    <row r="1" spans="1:5" ht="48.75" customHeight="1" x14ac:dyDescent="0.2">
      <c r="A1" s="1"/>
      <c r="B1" s="22" t="s">
        <v>32</v>
      </c>
      <c r="C1" s="22"/>
      <c r="D1" s="22"/>
      <c r="E1" s="22"/>
    </row>
    <row r="2" spans="1:5" ht="30" customHeight="1" x14ac:dyDescent="0.2">
      <c r="A2" s="1"/>
      <c r="B2" s="11" t="s">
        <v>29</v>
      </c>
      <c r="C2" s="13"/>
      <c r="D2" s="23"/>
      <c r="E2" t="s">
        <v>12</v>
      </c>
    </row>
    <row r="3" spans="1:5" ht="30" customHeight="1" x14ac:dyDescent="0.2">
      <c r="A3" s="1"/>
      <c r="B3" s="9" t="s">
        <v>3</v>
      </c>
      <c r="C3" s="14" t="s">
        <v>30</v>
      </c>
      <c r="D3" s="10" t="s">
        <v>31</v>
      </c>
    </row>
    <row r="4" spans="1:5" ht="30" customHeight="1" x14ac:dyDescent="0.2">
      <c r="A4" s="1"/>
      <c r="B4" s="7" t="s">
        <v>4</v>
      </c>
      <c r="C4" s="4">
        <f ca="1">TODAY()-90</f>
        <v>43515</v>
      </c>
      <c r="D4" s="18">
        <v>15</v>
      </c>
    </row>
    <row r="5" spans="1:5" ht="30" customHeight="1" x14ac:dyDescent="0.2">
      <c r="A5" s="1"/>
      <c r="B5" s="7" t="s">
        <v>5</v>
      </c>
      <c r="C5" s="4">
        <f t="shared" ref="C5" ca="1" si="0">TODAY()-90</f>
        <v>43515</v>
      </c>
      <c r="D5" s="18">
        <v>30</v>
      </c>
    </row>
    <row r="6" spans="1:5" ht="30" customHeight="1" x14ac:dyDescent="0.2">
      <c r="A6" s="1"/>
      <c r="B6" s="7" t="s">
        <v>6</v>
      </c>
      <c r="C6" s="4">
        <f ca="1">TODAY()-60</f>
        <v>43545</v>
      </c>
      <c r="D6" s="18">
        <v>15</v>
      </c>
    </row>
    <row r="7" spans="1:5" ht="30" customHeight="1" x14ac:dyDescent="0.2">
      <c r="A7" s="1"/>
      <c r="B7" s="7" t="s">
        <v>4</v>
      </c>
      <c r="C7" s="4">
        <f t="shared" ref="C7:C10" ca="1" si="1">TODAY()-60</f>
        <v>43545</v>
      </c>
      <c r="D7" s="18">
        <v>15</v>
      </c>
    </row>
    <row r="8" spans="1:5" ht="30" customHeight="1" x14ac:dyDescent="0.2">
      <c r="A8" s="1"/>
      <c r="B8" s="7" t="s">
        <v>7</v>
      </c>
      <c r="C8" s="4">
        <f t="shared" ca="1" si="1"/>
        <v>43545</v>
      </c>
      <c r="D8" s="18">
        <v>15</v>
      </c>
    </row>
    <row r="9" spans="1:5" ht="30" customHeight="1" x14ac:dyDescent="0.2">
      <c r="A9" s="1"/>
      <c r="B9" s="7" t="s">
        <v>8</v>
      </c>
      <c r="C9" s="4">
        <f t="shared" ca="1" si="1"/>
        <v>43545</v>
      </c>
      <c r="D9" s="18">
        <v>15</v>
      </c>
    </row>
    <row r="10" spans="1:5" ht="30" customHeight="1" x14ac:dyDescent="0.2">
      <c r="A10" s="1"/>
      <c r="B10" s="7" t="s">
        <v>9</v>
      </c>
      <c r="C10" s="4">
        <f t="shared" ca="1" si="1"/>
        <v>43545</v>
      </c>
      <c r="D10" s="18">
        <v>15</v>
      </c>
    </row>
    <row r="11" spans="1:5" ht="30" customHeight="1" x14ac:dyDescent="0.2">
      <c r="A11" s="1"/>
      <c r="B11" s="7" t="s">
        <v>4</v>
      </c>
      <c r="C11" s="4">
        <f ca="1">TODAY()-30</f>
        <v>43575</v>
      </c>
      <c r="D11" s="18">
        <v>15</v>
      </c>
    </row>
    <row r="12" spans="1:5" ht="30" customHeight="1" x14ac:dyDescent="0.2">
      <c r="A12" s="1"/>
      <c r="B12" s="7" t="s">
        <v>7</v>
      </c>
      <c r="C12" s="4">
        <f t="shared" ref="C12:C16" ca="1" si="2">TODAY()-30</f>
        <v>43575</v>
      </c>
      <c r="D12" s="18">
        <v>15</v>
      </c>
    </row>
    <row r="13" spans="1:5" ht="30" customHeight="1" x14ac:dyDescent="0.2">
      <c r="A13" s="1"/>
      <c r="B13" s="7" t="s">
        <v>8</v>
      </c>
      <c r="C13" s="4">
        <f t="shared" ca="1" si="2"/>
        <v>43575</v>
      </c>
      <c r="D13" s="18">
        <v>15</v>
      </c>
    </row>
    <row r="14" spans="1:5" ht="30" customHeight="1" x14ac:dyDescent="0.2">
      <c r="A14" s="1"/>
      <c r="B14" s="7" t="s">
        <v>9</v>
      </c>
      <c r="C14" s="4">
        <f t="shared" ca="1" si="2"/>
        <v>43575</v>
      </c>
      <c r="D14" s="18">
        <v>15</v>
      </c>
    </row>
    <row r="15" spans="1:5" ht="30" customHeight="1" x14ac:dyDescent="0.2">
      <c r="A15" s="1"/>
      <c r="B15" s="7" t="s">
        <v>10</v>
      </c>
      <c r="C15" s="4">
        <f t="shared" ca="1" si="2"/>
        <v>43575</v>
      </c>
      <c r="D15" s="18">
        <v>15</v>
      </c>
    </row>
    <row r="16" spans="1:5" ht="30" customHeight="1" x14ac:dyDescent="0.2">
      <c r="A16" s="1"/>
      <c r="B16" s="7" t="s">
        <v>11</v>
      </c>
      <c r="C16" s="4">
        <f t="shared" ca="1" si="2"/>
        <v>43575</v>
      </c>
      <c r="D16" s="18">
        <v>15</v>
      </c>
    </row>
  </sheetData>
  <mergeCells count="1">
    <mergeCell ref="B1:E1"/>
  </mergeCells>
  <dataValidations count="6">
    <dataValidation allowBlank="1" showInputMessage="1" showErrorMessage="1" prompt="Podrobnosti plačila dolgov vnesite v tabelo »Podrobnosti dolgov« v tem delovnem listu. Izberite celico B2, da se pomaknete na delovni list »Sledilnik dolgov«" sqref="A1" xr:uid="{00000000-0002-0000-0100-000000000000}"/>
    <dataValidation allowBlank="1" showInputMessage="1" showErrorMessage="1" prompt="Naslov tega delovnega lista je v tej celici" sqref="B1:E1" xr:uid="{00000000-0002-0000-0100-000001000000}"/>
    <dataValidation allowBlank="1" showInputMessage="1" showErrorMessage="1" prompt="V ta stolpec pod ta naslov vnesite ime. Če želite poiskati določene vnose, uporabite filtre naslovov" sqref="B3" xr:uid="{00000000-0002-0000-0100-000002000000}"/>
    <dataValidation allowBlank="1" showInputMessage="1" showErrorMessage="1" prompt="V ta stolpec pod ta naslov vnesite datum" sqref="C3" xr:uid="{00000000-0002-0000-0100-000003000000}"/>
    <dataValidation allowBlank="1" showInputMessage="1" showErrorMessage="1" prompt="V ta stolpec pod ta naslov vnesite plačan znesek" sqref="D3" xr:uid="{00000000-0002-0000-0100-000004000000}"/>
    <dataValidation allowBlank="1" showInputMessage="1" showErrorMessage="1" prompt="Povezava za krmarjenje do delovnega lista »Sledilnik dolgov«. Sledite dolgovom gostov in skupnim plačanim zneskom v delovnem listu »Sledilnik dolgov«" sqref="B2" xr:uid="{00000000-0002-0000-0100-000005000000}"/>
  </dataValidations>
  <hyperlinks>
    <hyperlink ref="B2" location="'Sledilnik dolgov'!A1" tooltip="Izberite, če se želite premakniti na delovni list »Sledilnik dolgov«" display="To Dues Tracker" xr:uid="{00000000-0004-0000-01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TM00000007</ap:Template>
  <ap:ScaleCrop>false</ap:ScaleCrop>
  <ap:HeadingPairs>
    <vt:vector baseType="variant" size="4">
      <vt:variant>
        <vt:lpstr>Delovni listi</vt:lpstr>
      </vt:variant>
      <vt:variant>
        <vt:i4>2</vt:i4>
      </vt:variant>
      <vt:variant>
        <vt:lpstr>Imenovani obsegi</vt:lpstr>
      </vt:variant>
      <vt:variant>
        <vt:i4>3</vt:i4>
      </vt:variant>
    </vt:vector>
  </ap:HeadingPairs>
  <ap:TitlesOfParts>
    <vt:vector baseType="lpstr" size="5">
      <vt:lpstr>Sledilnik dolgov</vt:lpstr>
      <vt:lpstr>Podrobnosti plačila dolgov</vt:lpstr>
      <vt:lpstr>MesečniDolg</vt:lpstr>
      <vt:lpstr>'Podrobnosti plačila dolgov'!Tiskanje_naslovov</vt:lpstr>
      <vt:lpstr>'Sledilnik dolgov'!Tiskanje_naslovov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2018-02-13T05:50:03Z</dcterms:created>
  <dcterms:modified xsi:type="dcterms:W3CDTF">2019-05-20T07:35:03Z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