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Y\Desktop\12\"/>
    </mc:Choice>
  </mc:AlternateContent>
  <bookViews>
    <workbookView xWindow="0" yWindow="60" windowWidth="19440" windowHeight="12510"/>
  </bookViews>
  <sheets>
    <sheet name="Zoznam úloh projektu 1" sheetId="1" r:id="rId1"/>
    <sheet name="Nastavenie a výpočty" sheetId="2" r:id="rId2"/>
  </sheets>
  <definedNames>
    <definedName name="lstStručnýPrehľadÚloh">'Nastavenie a výpočty'!$E$5:$E$15</definedName>
    <definedName name="_xlnm.Print_Area" localSheetId="0">Obnovenie_oblasti_tlače</definedName>
    <definedName name="Obnovenie_oblasti_tlače">OFFSET('Zoznam úloh projektu 1'!$A:$H,0,0,COUNTA('Zoznam úloh projektu 1'!$B:$B)+5)</definedName>
    <definedName name="valHKoniec">'Nastavenie a výpočty'!$C$19</definedName>
    <definedName name="valHZačiatok">'Nastavenie a výpočty'!$C$18</definedName>
    <definedName name="ZvýraznenieČinností">'Zoznam úloh projektu 1'!$G$6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<sst xmlns="http://schemas.openxmlformats.org/spreadsheetml/2006/main" count="46" uniqueCount="42">
  <si>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hotovo</t>
  </si>
  <si>
    <t>Činnosť</t>
  </si>
  <si>
    <t>Poznámky</t>
  </si>
  <si>
    <t>Rozpočet</t>
  </si>
  <si>
    <t>Plánovanie</t>
  </si>
  <si>
    <t>Príprava</t>
  </si>
  <si>
    <t>Administratívne práce</t>
  </si>
  <si>
    <t>Odovzdanie</t>
  </si>
  <si>
    <t>Sledovanie</t>
  </si>
  <si>
    <t>Priebeh</t>
  </si>
  <si>
    <t>Začiatok zvýraznenia</t>
  </si>
  <si>
    <t>Koniec zvýraznenia</t>
  </si>
  <si>
    <t>Úloha A</t>
  </si>
  <si>
    <t>Úloha B</t>
  </si>
  <si>
    <t>Úloha C</t>
  </si>
  <si>
    <t>Úloha D</t>
  </si>
  <si>
    <t>Začiatok po dokončení úlohy B</t>
  </si>
  <si>
    <t>Má vykonať:</t>
  </si>
  <si>
    <t>Konečný termín:</t>
  </si>
  <si>
    <t>Petra Chvojková</t>
  </si>
  <si>
    <t>Termín</t>
  </si>
  <si>
    <t>Zvýraznenie činností</t>
  </si>
  <si>
    <t>V tabuľkách nižšie je uložené nastavenie a výpočty rozbaľovacieho zoznamu Zvýraznenie činností.
Akékoľvek zmeny môžu spôsobiť chyby alebo stratu funkčnosti.</t>
  </si>
  <si>
    <t xml:space="preserve">     Tento týždeň</t>
  </si>
  <si>
    <t xml:space="preserve">     Tento mesiac</t>
  </si>
  <si>
    <t xml:space="preserve">     Tento štvrťrok</t>
  </si>
  <si>
    <t xml:space="preserve">     Tento rok</t>
  </si>
  <si>
    <t xml:space="preserve">     Minulý týždeň</t>
  </si>
  <si>
    <t xml:space="preserve">     Minulý mesiac</t>
  </si>
  <si>
    <t xml:space="preserve">     Minulý štvrťrok</t>
  </si>
  <si>
    <t xml:space="preserve">     Minulý rok</t>
  </si>
  <si>
    <t>Termín dokončenia:</t>
  </si>
  <si>
    <t>Interval:</t>
  </si>
  <si>
    <t>Začiatok:</t>
  </si>
  <si>
    <t>Koniec:</t>
  </si>
  <si>
    <t>Bez zvýraznenia</t>
  </si>
  <si>
    <t xml:space="preserve"> </t>
  </si>
  <si>
    <t>Projekt 1</t>
  </si>
  <si>
    <t>Zoznam úloh projektu</t>
  </si>
  <si>
    <t xml:space="preserve">     Tento týždeň [18. júna – 24. júna]</t>
  </si>
  <si>
    <t>Vybraté zvýraznenie:</t>
  </si>
  <si>
    <t>Nastavenie zvýraznenia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</si>
</sst>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#,##0.00\ &quot;€&quot;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Mena" xfId="1" builtinId="4"/>
    <cellStyle name="Nadpis 1" xfId="4" builtinId="16" customBuiltin="1"/>
    <cellStyle name="Normálna" xfId="0" builtinId="0" customBuiltin="1"/>
    <cellStyle name="Percentá" xfId="2" builtinId="5"/>
    <cellStyle name="Titul" xfId="3" builtinId="15" customBuiltin="1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#,##0.00\ &quot;€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66673</xdr:rowOff>
    </xdr:from>
    <xdr:to>
      <xdr:col>10</xdr:col>
      <xdr:colOff>342900</xdr:colOff>
      <xdr:row>13</xdr:row>
      <xdr:rowOff>9525</xdr:rowOff>
    </xdr:to>
    <xdr:sp macro="" textlink="">
      <xdr:nvSpPr>
        <xdr:cNvPr id="5" name="Tip na filtrovanie a zoradenie" descr="Click the drop down arrows in the table header row to filter or sort your project information" title="Tip"/>
        <xdr:cNvSpPr/>
      </xdr:nvSpPr>
      <xdr:spPr>
        <a:xfrm>
          <a:off x="8505825" y="2076448"/>
          <a:ext cx="1638300" cy="113347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accent1">
                  <a:lumMod val="50000"/>
                </a:schemeClr>
              </a:solidFill>
            </a:rPr>
            <a:t>TIP: </a:t>
          </a:r>
          <a:r>
            <a:rPr lang="en-US" sz="1000" b="0">
              <a:solidFill>
                <a:schemeClr val="accent1">
                  <a:lumMod val="50000"/>
                </a:schemeClr>
              </a:solidFill>
            </a:rPr>
            <a:t>Kliknutím na rozbaľovacie šípky v riadku hlavičky tabuľky môžete filtrovať alebo usporiadavať informácie o projekte.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ZoznamÚloh" displayName="tblZoznamÚloh" ref="B9:G18">
  <autoFilter ref="B9:G18"/>
  <tableColumns count="6">
    <tableColumn id="2" name="Činnosť" totalsRowDxfId="6"/>
    <tableColumn id="7" name="Termín" totalsRowDxfId="5"/>
    <tableColumn id="4" name="Rozpočet" dataDxfId="4" totalsRowDxfId="3"/>
    <tableColumn id="1" name="% hotovo" totalsRowDxfId="2"/>
    <tableColumn id="6" name="Priebeh" totalsRowDxfId="1">
      <calculatedColumnFormula>tblZoznamÚloh[[#This Row],[% hotovo]]</calculatedColumnFormula>
    </tableColumn>
    <tableColumn id="5" name="Poznámky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Zoznam úloh projektu" altTextSummary="Obsahuje informácie o projekte, napríklad činnosť, termín, rozpočet, percentuálny podiel dokončenia, priebeh a poznámky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0.42578125" style="1" customWidth="1"/>
    <col min="3" max="3" width="14.28515625" style="1" customWidth="1"/>
    <col min="4" max="5" width="15.7109375" style="1" customWidth="1"/>
    <col min="6" max="6" width="22.7109375" style="1" customWidth="1"/>
    <col min="7" max="7" width="33.57031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6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9" t="s">
        <v>19</v>
      </c>
      <c r="C6" s="11"/>
      <c r="D6" s="12"/>
      <c r="E6" s="28">
        <f ca="1">TODAY()+95</f>
        <v>41302</v>
      </c>
      <c r="F6" s="11"/>
      <c r="G6" s="27" t="s">
        <v>39</v>
      </c>
    </row>
    <row r="8" spans="2:8" s="2" customFormat="1" ht="24" customHeight="1" x14ac:dyDescent="0.2">
      <c r="B8" s="38" t="s">
        <v>37</v>
      </c>
      <c r="C8" s="38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15">
        <f t="shared" ref="C10" ca="1" si="0">TODAY()-90</f>
        <v>41117</v>
      </c>
      <c r="D10" s="37">
        <v>476</v>
      </c>
      <c r="E10" s="16">
        <v>0.25</v>
      </c>
      <c r="F10" s="16">
        <f>tblZoznamÚloh[[#This Row],[% hotovo]]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41205</v>
      </c>
      <c r="D11" s="37">
        <v>301</v>
      </c>
      <c r="E11" s="16">
        <v>0.1</v>
      </c>
      <c r="F11" s="16">
        <f>tblZoznamÚloh[[#This Row],[% hotovo]]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41200</v>
      </c>
      <c r="D12" s="37">
        <v>429</v>
      </c>
      <c r="E12" s="16">
        <v>0</v>
      </c>
      <c r="F12" s="16">
        <f>tblZoznamÚloh[[#This Row],[% hotovo]]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41227</v>
      </c>
      <c r="D13" s="37">
        <v>332</v>
      </c>
      <c r="E13" s="16">
        <v>0.7</v>
      </c>
      <c r="F13" s="16">
        <f>tblZoznamÚloh[[#This Row],[% hotovo]]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41247</v>
      </c>
      <c r="D14" s="37">
        <v>471</v>
      </c>
      <c r="E14" s="16">
        <v>0.1</v>
      </c>
      <c r="F14" s="16">
        <f>tblZoznamÚloh[[#This Row],[% hotovo]]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41252</v>
      </c>
      <c r="D15" s="37">
        <v>418</v>
      </c>
      <c r="E15" s="16">
        <v>1</v>
      </c>
      <c r="F15" s="16">
        <f>tblZoznamÚloh[[#This Row],[% hotovo]]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41262</v>
      </c>
      <c r="D16" s="37">
        <v>150</v>
      </c>
      <c r="E16" s="16">
        <v>0</v>
      </c>
      <c r="F16" s="16">
        <f>tblZoznamÚloh[[#This Row],[% hotovo]]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41277</v>
      </c>
      <c r="D17" s="37">
        <v>330</v>
      </c>
      <c r="E17" s="16">
        <v>0.25</v>
      </c>
      <c r="F17" s="16">
        <f>tblZoznamÚloh[[#This Row],[% hotovo]]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41297</v>
      </c>
      <c r="D18" s="37">
        <v>353</v>
      </c>
      <c r="E18" s="16">
        <v>0.5</v>
      </c>
      <c r="F18" s="16">
        <f>tblZoznamÚloh[[#This Row],[% hotovo]]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($C10&gt;=valHZačiatok)*($C10&lt;=valHKoniec)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lstStručnýPrehľadÚloh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5.5703125" style="4" customWidth="1"/>
    <col min="3" max="3" width="40" style="4" customWidth="1"/>
    <col min="4" max="4" width="35.7109375" style="4" customWidth="1"/>
    <col min="5" max="5" width="36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41</v>
      </c>
      <c r="C3" s="7"/>
      <c r="D3" s="7"/>
      <c r="E3" s="7"/>
    </row>
    <row r="4" spans="2:6" ht="37.5" customHeight="1" x14ac:dyDescent="0.2">
      <c r="B4" s="39" t="s">
        <v>22</v>
      </c>
      <c r="C4" s="39"/>
      <c r="D4" s="39"/>
      <c r="E4" s="39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Bez zvýraznenia</v>
      </c>
    </row>
    <row r="6" spans="2:6" s="9" customFormat="1" ht="18.75" customHeight="1" x14ac:dyDescent="0.2">
      <c r="B6" s="30" t="s">
        <v>32</v>
      </c>
      <c r="C6" s="31" t="s">
        <v>33</v>
      </c>
      <c r="D6" s="32" t="s">
        <v>34</v>
      </c>
      <c r="E6" s="33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41204</v>
      </c>
      <c r="D7" s="18">
        <f ca="1">C7+6</f>
        <v>41210</v>
      </c>
      <c r="E7" s="19" t="str">
        <f ca="1">B7&amp;" ["&amp;TEXT(C7,"d mmm")&amp;" - "&amp;TEXT(D7,"d mmm")&amp;"]"</f>
        <v xml:space="preserve">     Tento týždeň [22 10 - 28 10]</v>
      </c>
    </row>
    <row r="8" spans="2:6" s="9" customFormat="1" ht="18.75" customHeight="1" x14ac:dyDescent="0.2">
      <c r="B8" s="20" t="s">
        <v>24</v>
      </c>
      <c r="C8" s="22">
        <f ca="1">EOMONTH(TODAY(),-1)+1</f>
        <v>41183</v>
      </c>
      <c r="D8" s="22">
        <f ca="1">EDATE(C8,1)-1</f>
        <v>41213</v>
      </c>
      <c r="E8" s="21" t="str">
        <f ca="1">B8&amp;" ["&amp;TEXT(C8,"d")&amp;" - "&amp;TEXT(D8,"d, mmm")&amp;"]"</f>
        <v xml:space="preserve">     Tento mesiac [1 - 31, 10]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41000</v>
      </c>
      <c r="D9" s="18">
        <f ca="1">EDATE(C9,4)-1</f>
        <v>41121</v>
      </c>
      <c r="E9" s="19" t="str">
        <f ca="1">B9&amp;" ["&amp;TEXT(C9,"d mmm")&amp;" - "&amp;TEXT(D9,"d mmm")&amp;"]"</f>
        <v xml:space="preserve">     Tento štvrťrok [1 4 - 31 7]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["&amp;TEXT(C10,"yyyy")&amp;"]"</f>
        <v xml:space="preserve">     Tento rok [2012]</v>
      </c>
    </row>
    <row r="11" spans="2:6" s="9" customFormat="1" ht="18.75" customHeight="1" x14ac:dyDescent="0.2">
      <c r="B11" s="34" t="s">
        <v>32</v>
      </c>
      <c r="C11" s="18"/>
      <c r="D11" s="18"/>
      <c r="E11" s="35" t="str">
        <f>B11</f>
        <v>Interval:</v>
      </c>
    </row>
    <row r="12" spans="2:6" s="9" customFormat="1" ht="18.75" customHeight="1" x14ac:dyDescent="0.2">
      <c r="B12" s="20" t="s">
        <v>27</v>
      </c>
      <c r="C12" s="22">
        <f ca="1">C7-7</f>
        <v>41197</v>
      </c>
      <c r="D12" s="22">
        <f ca="1">C12+6</f>
        <v>41203</v>
      </c>
      <c r="E12" s="21" t="str">
        <f ca="1">B12&amp;" ["&amp;TEXT(C12,"d mmm")&amp;" - "&amp;TEXT(D12,"d mmm")&amp;"]"</f>
        <v xml:space="preserve">     Minulý týždeň [15 10 - 21 10]</v>
      </c>
    </row>
    <row r="13" spans="2:6" s="9" customFormat="1" ht="18.75" customHeight="1" x14ac:dyDescent="0.2">
      <c r="B13" s="17" t="s">
        <v>28</v>
      </c>
      <c r="C13" s="18">
        <f ca="1">EDATE(C8,-1)</f>
        <v>41153</v>
      </c>
      <c r="D13" s="18">
        <f ca="1">EDATE(C13,1)-1</f>
        <v>41182</v>
      </c>
      <c r="E13" s="19" t="str">
        <f ca="1">B13&amp;" ["&amp;TEXT(C13,"d")&amp;" - "&amp;TEXT(D13,"d, mmm")&amp;"]"</f>
        <v xml:space="preserve">     Minulý mesiac [1 - 30, 9]</v>
      </c>
    </row>
    <row r="14" spans="2:6" s="9" customFormat="1" ht="18.75" customHeight="1" x14ac:dyDescent="0.2">
      <c r="B14" s="20" t="s">
        <v>29</v>
      </c>
      <c r="C14" s="22">
        <f ca="1">EDATE(C9,-3)</f>
        <v>40909</v>
      </c>
      <c r="D14" s="22">
        <f ca="1">EDATE(C14,3)-1</f>
        <v>40999</v>
      </c>
      <c r="E14" s="21" t="str">
        <f ca="1">B14&amp;" ["&amp;TEXT(C14,"d mmm")&amp;" - "&amp;TEXT(D14,"d mmm")&amp;"]"</f>
        <v xml:space="preserve">     Minulý štvrťrok [1 1 - 31 3]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Minulý rok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40</v>
      </c>
      <c r="C17" s="24" t="str">
        <f ca="1">IFERROR(MATCH(ZvýraznenieČinností,lstStručnýPrehľadÚloh,0),"")</f>
        <v/>
      </c>
      <c r="D17" s="24" t="str">
        <f>ZvýraznenieČinností</f>
        <v xml:space="preserve">     Tento týždeň [18. júna – 24. júna]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845884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 xsi:nil="true"/>
    <Markets xmlns="d13e46e7-f94b-46b2-94f9-4ba6b7e1b128"/>
    <OriginAsset xmlns="d13e46e7-f94b-46b2-94f9-4ba6b7e1b128" xsi:nil="true"/>
    <AssetStart xmlns="d13e46e7-f94b-46b2-94f9-4ba6b7e1b128">2012-06-28T22:28:16+00:00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235250</Value>
    </PublishStatusLookup>
    <APAuthor xmlns="d13e46e7-f94b-46b2-94f9-4ba6b7e1b128">
      <UserInfo>
        <DisplayName/>
        <AccountId>2566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InProgress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 xsi:nil="true"/>
    <MachineTranslated xmlns="d13e46e7-f94b-46b2-94f9-4ba6b7e1b128">false</MachineTranslated>
    <OutputCachingOn xmlns="d13e46e7-f94b-46b2-94f9-4ba6b7e1b128">false</OutputCachingOn>
    <TemplateStatus xmlns="d13e46e7-f94b-46b2-94f9-4ba6b7e1b128">Complete</TemplateStatus>
    <IsSearchable xmlns="d13e46e7-f94b-46b2-94f9-4ba6b7e1b128">false</IsSearchable>
    <ContentItem xmlns="d13e46e7-f94b-46b2-94f9-4ba6b7e1b128" xsi:nil="true"/>
    <HandoffToMSDN xmlns="d13e46e7-f94b-46b2-94f9-4ba6b7e1b128" xsi:nil="true"/>
    <ShowIn xmlns="d13e46e7-f94b-46b2-94f9-4ba6b7e1b128">Show everywhere</ShowIn>
    <ThumbnailAssetId xmlns="d13e46e7-f94b-46b2-94f9-4ba6b7e1b128" xsi:nil="true"/>
    <UALocComments xmlns="d13e46e7-f94b-46b2-94f9-4ba6b7e1b128" xsi:nil="true"/>
    <UALocRecommendation xmlns="d13e46e7-f94b-46b2-94f9-4ba6b7e1b128">Localize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false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Microsoft Managed Content</TrustLevel>
    <BlockPublish xmlns="d13e46e7-f94b-46b2-94f9-4ba6b7e1b128">false</BlockPublish>
    <TPLaunchHelpLinkType xmlns="d13e46e7-f94b-46b2-94f9-4ba6b7e1b128">Template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Spreadsheet Template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TP102929978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F9C745-E09A-4668-8378-93EF7953239B}"/>
</file>

<file path=customXml/itemProps2.xml><?xml version="1.0" encoding="utf-8"?>
<ds:datastoreItem xmlns:ds="http://schemas.openxmlformats.org/officeDocument/2006/customXml" ds:itemID="{CF14A3F8-E631-45ED-BAB0-F6B4C56D5460}"/>
</file>

<file path=customXml/itemProps3.xml><?xml version="1.0" encoding="utf-8"?>
<ds:datastoreItem xmlns:ds="http://schemas.openxmlformats.org/officeDocument/2006/customXml" ds:itemID="{8AB576F2-BB30-4592-8B8D-3964CA73F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Zoznam úloh projektu 1</vt:lpstr>
      <vt:lpstr>Nastavenie a výpočty</vt:lpstr>
      <vt:lpstr>lstStručnýPrehľadÚloh</vt:lpstr>
      <vt:lpstr>valHKoniec</vt:lpstr>
      <vt:lpstr>valHZačiatok</vt:lpstr>
      <vt:lpstr>ZvýraznenieČinností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2012-06-20T19:13:14Z</dcterms:created>
  <dcterms:modified xsi:type="dcterms:W3CDTF">2012-10-25T09:03:20Z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